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Y:\Finanzen\neue Richtlinien\Formblätter\"/>
    </mc:Choice>
  </mc:AlternateContent>
  <bookViews>
    <workbookView xWindow="240" yWindow="15" windowWidth="18735" windowHeight="8115" tabRatio="547" activeTab="6"/>
  </bookViews>
  <sheets>
    <sheet name="TN-Liste_JBM" sheetId="14" r:id="rId1"/>
    <sheet name="Antrag_JBM" sheetId="8" r:id="rId2"/>
    <sheet name="Auszahlungsbescheid" sheetId="15" r:id="rId3"/>
    <sheet name="fAL" sheetId="17" r:id="rId4"/>
    <sheet name="Sachleistungen" sheetId="18" r:id="rId5"/>
    <sheet name="Betreuung&amp;Assistenz" sheetId="19" r:id="rId6"/>
    <sheet name="Bericht" sheetId="20" r:id="rId7"/>
    <sheet name="Ausfüllhilfe" sheetId="16" r:id="rId8"/>
    <sheet name="Themenschlüssel" sheetId="5" r:id="rId9"/>
  </sheets>
  <definedNames>
    <definedName name="_xlnm.Print_Area" localSheetId="1">Antrag_JBM!$A$1:$AD$57</definedName>
    <definedName name="_xlnm.Print_Area" localSheetId="2">Auszahlungsbescheid!$A$1:$AD$50</definedName>
    <definedName name="_xlnm.Print_Area" localSheetId="0">'TN-Liste_JBM'!$A$1:$I$82</definedName>
    <definedName name="Kennzeichen">Themenschlüssel!$A$27:$A$31</definedName>
    <definedName name="Themenschwerpunkte">Themenschlüssel!$A$7:$A$23</definedName>
  </definedNames>
  <calcPr calcId="152511"/>
</workbook>
</file>

<file path=xl/calcChain.xml><?xml version="1.0" encoding="utf-8"?>
<calcChain xmlns="http://schemas.openxmlformats.org/spreadsheetml/2006/main">
  <c r="B6" i="20" l="1"/>
  <c r="B5" i="20"/>
  <c r="B4" i="20"/>
  <c r="B3" i="20"/>
  <c r="G19" i="17" l="1"/>
  <c r="C5" i="19" l="1"/>
  <c r="C4" i="19"/>
  <c r="C3" i="19"/>
  <c r="C5" i="18"/>
  <c r="C4" i="18"/>
  <c r="C3" i="18"/>
  <c r="E18" i="18"/>
  <c r="E16" i="18"/>
  <c r="E17" i="18" s="1"/>
  <c r="E13" i="18"/>
  <c r="E15" i="18" s="1"/>
  <c r="E12" i="18"/>
  <c r="E10" i="18"/>
  <c r="E11" i="18" s="1"/>
  <c r="E9" i="18"/>
  <c r="E8" i="18"/>
  <c r="C5" i="17"/>
  <c r="C4" i="17"/>
  <c r="C3" i="17"/>
  <c r="F19" i="17"/>
  <c r="G18" i="17"/>
  <c r="F18" i="17"/>
  <c r="M11" i="15"/>
  <c r="K11" i="15"/>
  <c r="E14" i="18" l="1"/>
  <c r="E19" i="18" s="1"/>
  <c r="M18" i="8"/>
  <c r="K18" i="8"/>
  <c r="F36" i="15" l="1"/>
  <c r="T35" i="15"/>
  <c r="F35" i="15"/>
  <c r="H4" i="8"/>
  <c r="H4" i="15" s="1"/>
  <c r="AA26" i="15"/>
  <c r="AA25" i="15"/>
  <c r="AA24" i="15"/>
  <c r="AA23" i="15"/>
  <c r="AA22" i="15"/>
  <c r="AA21" i="15"/>
  <c r="AA20" i="15"/>
  <c r="AA19" i="15"/>
  <c r="AB28" i="8"/>
  <c r="AB16" i="15" s="1"/>
  <c r="AB27" i="8"/>
  <c r="AB15" i="15" s="1"/>
  <c r="V27" i="8"/>
  <c r="V15" i="15" s="1"/>
  <c r="AB23" i="8"/>
  <c r="AB24" i="8" s="1"/>
  <c r="Z23" i="8"/>
  <c r="AB15" i="8"/>
  <c r="AB16" i="8" s="1"/>
  <c r="Z15" i="8"/>
  <c r="Z16" i="8"/>
  <c r="Z17" i="8" s="1"/>
  <c r="Z18" i="8" s="1"/>
  <c r="Z19" i="8" s="1"/>
  <c r="L27" i="15"/>
  <c r="L26" i="15"/>
  <c r="L25" i="15"/>
  <c r="B27" i="15"/>
  <c r="B26" i="15"/>
  <c r="B25" i="15"/>
  <c r="L22" i="15"/>
  <c r="AA29" i="15" s="1"/>
  <c r="L20" i="15"/>
  <c r="L21" i="15" s="1"/>
  <c r="AA28" i="15" s="1"/>
  <c r="L19" i="15"/>
  <c r="M23" i="8"/>
  <c r="M15" i="15" s="1"/>
  <c r="K23" i="8"/>
  <c r="K15" i="15" s="1"/>
  <c r="M15" i="8"/>
  <c r="M16" i="8"/>
  <c r="M17" i="8"/>
  <c r="K15" i="8"/>
  <c r="K16" i="8"/>
  <c r="K17" i="8"/>
  <c r="I11" i="8"/>
  <c r="I7" i="15" s="1"/>
  <c r="I12" i="8"/>
  <c r="I8" i="15" s="1"/>
  <c r="AA5" i="8"/>
  <c r="AA5" i="15" s="1"/>
  <c r="AA4" i="15"/>
  <c r="J5" i="8"/>
  <c r="J5" i="15" s="1"/>
  <c r="AA39" i="8"/>
  <c r="L33" i="8"/>
  <c r="AA40" i="8" s="1"/>
  <c r="AC7" i="8"/>
  <c r="AC8" i="8"/>
  <c r="AC9" i="8"/>
  <c r="AA41" i="8"/>
  <c r="K19" i="8" l="1"/>
  <c r="M19" i="8"/>
  <c r="Z24" i="8"/>
  <c r="Z12" i="15" s="1"/>
  <c r="T11" i="8"/>
  <c r="T12" i="8" s="1"/>
  <c r="AB17" i="8"/>
  <c r="AB18" i="8" s="1"/>
  <c r="AB19" i="8" s="1"/>
  <c r="Z20" i="8"/>
  <c r="Z11" i="15" s="1"/>
  <c r="M24" i="8"/>
  <c r="T7" i="15"/>
  <c r="T8" i="15" s="1"/>
  <c r="M16" i="15"/>
  <c r="AB12" i="15"/>
  <c r="AA27" i="15"/>
  <c r="AA31" i="15" s="1"/>
  <c r="AA43" i="8"/>
  <c r="L42" i="8"/>
  <c r="L30" i="15"/>
  <c r="M20" i="8" l="1"/>
  <c r="M12" i="15"/>
  <c r="AB20" i="8"/>
  <c r="AB11" i="15" s="1"/>
  <c r="L44" i="8"/>
  <c r="T43" i="8" s="1"/>
  <c r="T44" i="8" s="1"/>
  <c r="Z51" i="8" s="1"/>
  <c r="AA32" i="15"/>
</calcChain>
</file>

<file path=xl/comments1.xml><?xml version="1.0" encoding="utf-8"?>
<comments xmlns="http://schemas.openxmlformats.org/spreadsheetml/2006/main">
  <authors>
    <author>Christian Heilmeier</author>
  </authors>
  <commentList>
    <comment ref="H4" authorId="0" shapeId="0">
      <text>
        <r>
          <rPr>
            <sz val="9"/>
            <color indexed="81"/>
            <rFont val="Tahoma"/>
            <family val="2"/>
          </rPr>
          <t>Kriterium für Vollständigkeits- und Vorprüfung auf Richtigkeit.
Füllt sich über Teilnehmendenliste aus.</t>
        </r>
      </text>
    </comment>
    <comment ref="AA4" authorId="0" shapeId="0">
      <text>
        <r>
          <rPr>
            <sz val="9"/>
            <color indexed="81"/>
            <rFont val="Tahoma"/>
            <family val="2"/>
          </rPr>
          <t>Kriterium für Vollständigkeits- und Vorprüfung auf Richtigkeit.</t>
        </r>
      </text>
    </comment>
    <comment ref="J5" authorId="0" shapeId="0">
      <text>
        <r>
          <rPr>
            <sz val="9"/>
            <color indexed="81"/>
            <rFont val="Tahoma"/>
            <family val="2"/>
          </rPr>
          <t>Kriterium für Vollständigkeits- und Vorprüfung auf Richtigkeit.
Füllt sich über Teilnehmendenliste aus.</t>
        </r>
      </text>
    </comment>
    <comment ref="AA5" authorId="0" shapeId="0">
      <text>
        <r>
          <rPr>
            <sz val="9"/>
            <color indexed="81"/>
            <rFont val="Tahoma"/>
            <family val="2"/>
          </rPr>
          <t>Kriterium für Vollständigkeits- und Vorprüfung auf Richtigkeit.
Füllt sich über Teilnehmendenliste aus.</t>
        </r>
      </text>
    </comment>
    <comment ref="I7" authorId="0" shapeId="0">
      <text>
        <r>
          <rPr>
            <sz val="9"/>
            <color indexed="81"/>
            <rFont val="Tahoma"/>
            <family val="2"/>
          </rPr>
          <t>Kriterium für Vollständigkeits- und Vorprüfung auf Richtigkeit.
Mind. 1 Eingabe notwendig.</t>
        </r>
      </text>
    </comment>
    <comment ref="I11" authorId="0" shapeId="0">
      <text>
        <r>
          <rPr>
            <sz val="9"/>
            <color indexed="81"/>
            <rFont val="Tahoma"/>
            <family val="2"/>
          </rPr>
          <t>Füllt sich über Teilnehmendenliste aus.</t>
        </r>
      </text>
    </comment>
    <comment ref="T11" authorId="0" shapeId="0">
      <text>
        <r>
          <rPr>
            <sz val="9"/>
            <color indexed="81"/>
            <rFont val="Tahoma"/>
            <family val="2"/>
          </rPr>
          <t>Bei Beginn und Ende am gleichen Tag wird ein Tag berechnet. Ab einer Nacht wird als Minimum 1 Tag angegeben.</t>
        </r>
      </text>
    </comment>
    <comment ref="I12" authorId="0" shapeId="0">
      <text>
        <r>
          <rPr>
            <sz val="9"/>
            <color indexed="81"/>
            <rFont val="Tahoma"/>
            <family val="2"/>
          </rPr>
          <t>Füllt sich über Teilnehmendenliste aus.</t>
        </r>
      </text>
    </comment>
    <comment ref="T12" authorId="0" shapeId="0">
      <text>
        <r>
          <rPr>
            <sz val="9"/>
            <color indexed="81"/>
            <rFont val="Tahoma"/>
            <family val="2"/>
          </rPr>
          <t>Minimale Soll-Zeitstunden basierend auf der minimalen Dauer in Tagen.</t>
        </r>
      </text>
    </comment>
    <comment ref="B14" authorId="0" shapeId="0">
      <text>
        <r>
          <rPr>
            <sz val="9"/>
            <color indexed="81"/>
            <rFont val="Tahoma"/>
            <family val="2"/>
          </rPr>
          <t>Füllt sich über Teilnehmendenliste aus.</t>
        </r>
      </text>
    </comment>
    <comment ref="M24" authorId="0" shapeId="0">
      <text>
        <r>
          <rPr>
            <sz val="9"/>
            <color indexed="81"/>
            <rFont val="Tahoma"/>
            <family val="2"/>
          </rPr>
          <t>Auf einen Betreuer dürfen höchstens 20 Teilnehmende fallen. Wird das überschritten, so wird das Prüffeld auf rot gesetzt.</t>
        </r>
      </text>
    </comment>
    <comment ref="L32" authorId="0" shape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B40" authorId="0" shapeId="0">
      <text>
        <r>
          <rPr>
            <sz val="9"/>
            <color indexed="81"/>
            <rFont val="Tahoma"/>
            <family val="2"/>
          </rPr>
          <t>DPSG ist befreit - bitte nichts eintragen</t>
        </r>
      </text>
    </comment>
    <comment ref="L44" authorId="0" shapeId="0">
      <text>
        <r>
          <rPr>
            <sz val="9"/>
            <color indexed="81"/>
            <rFont val="Tahoma"/>
            <family val="2"/>
          </rPr>
          <t>Muss größer 0 sein, ansonsten ist die Maßnahme nicht förderfähig.</t>
        </r>
      </text>
    </comment>
    <comment ref="T44" authorId="0" shapeId="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48" authorId="0" shapeId="0">
      <text>
        <r>
          <rPr>
            <sz val="9"/>
            <color indexed="81"/>
            <rFont val="Tahoma"/>
            <family val="2"/>
          </rPr>
          <t>Kriterium für Vollständigkeits- und Vorprüfung auf Richtigkeit.</t>
        </r>
      </text>
    </comment>
    <comment ref="B50" authorId="0" shape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<sst xmlns="http://schemas.openxmlformats.org/spreadsheetml/2006/main" count="395" uniqueCount="288">
  <si>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</si>
  <si>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</si>
  <si>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</si>
  <si>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</si>
  <si>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</si>
  <si>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</si>
  <si>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</si>
  <si>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</si>
  <si>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</si>
  <si>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</si>
  <si>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</si>
  <si>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</si>
  <si>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</si>
  <si>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</si>
  <si>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</si>
  <si>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</si>
  <si>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</si>
  <si>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</si>
  <si>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</si>
  <si>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</si>
  <si>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</si>
  <si>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</si>
  <si>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</si>
  <si>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</si>
  <si>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</si>
  <si>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</si>
  <si>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</si>
  <si>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</si>
  <si>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</si>
  <si>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</si>
  <si>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</si>
  <si>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</si>
  <si>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</si>
  <si>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</si>
  <si>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</si>
  <si>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</si>
  <si>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</si>
  <si>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Unentgeltliche Sachleistung (Euro)</t>
  </si>
  <si>
    <t>Fahrtkosten</t>
  </si>
  <si>
    <t>Verpflegung/Übernachtung</t>
  </si>
  <si>
    <t>Arbeits- und Hilfsmittel</t>
  </si>
  <si>
    <t>Summe</t>
  </si>
  <si>
    <t>Freiwillige Arbeitsleistung</t>
  </si>
  <si>
    <t>unentgeltliche Sachleistungen</t>
  </si>
  <si>
    <t>Fehlbetrag</t>
  </si>
  <si>
    <t>a)</t>
  </si>
  <si>
    <t>b)</t>
  </si>
  <si>
    <t>c)</t>
  </si>
  <si>
    <t>Themenschwerpunkte</t>
  </si>
  <si>
    <t>e)</t>
  </si>
  <si>
    <t>(bis zu drei Nennungen)</t>
  </si>
  <si>
    <t>Bitte bestätigen:</t>
  </si>
  <si>
    <t>Zeitstunden erreicht?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</si>
  <si>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</si>
  <si>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</si>
  <si>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</si>
  <si>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</si>
  <si>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</si>
  <si>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</si>
  <si>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</si>
  <si>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</si>
  <si>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</si>
  <si>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</si>
  <si>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</si>
  <si>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</si>
  <si>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</si>
  <si>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</si>
  <si>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</si>
  <si>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</si>
  <si>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</si>
  <si>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</si>
  <si>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</si>
  <si>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</si>
  <si>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</si>
  <si>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</si>
  <si>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</si>
  <si>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</si>
  <si>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</si>
  <si>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</si>
  <si>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</si>
  <si>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</si>
  <si>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</si>
  <si>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</si>
  <si>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</si>
  <si>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</si>
  <si>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</si>
  <si>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</si>
  <si>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</si>
  <si>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</si>
  <si>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</si>
  <si>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</si>
  <si>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t>
  </si>
  <si>
    <t>Eigenanteil (10% der Barausgaben)</t>
  </si>
  <si>
    <t>Sonst. Personen</t>
  </si>
  <si>
    <t>Kennziffer</t>
  </si>
  <si>
    <t>€ oder Std.</t>
  </si>
  <si>
    <t>Die Überweisung des Zuschusses soll auf folgende Bankverbindung erfolgen:</t>
  </si>
  <si>
    <t>IBAN:</t>
  </si>
  <si>
    <t>Geldinstitut:</t>
  </si>
  <si>
    <t>(Gesellschafts-)polit., histor., arbeitsweltbez., interkult., weltansch., relig. Schwerpunkte</t>
  </si>
  <si>
    <t>Anhänge</t>
  </si>
  <si>
    <t>f)</t>
  </si>
  <si>
    <t>g)</t>
  </si>
  <si>
    <t>h)</t>
  </si>
  <si>
    <t>i)</t>
  </si>
  <si>
    <t>j)</t>
  </si>
  <si>
    <t>k)</t>
  </si>
  <si>
    <t>l)</t>
  </si>
  <si>
    <t>m)</t>
  </si>
  <si>
    <t>Beginn (dd.mm.yy)</t>
  </si>
  <si>
    <t>Ende (dd.mm.yy)</t>
  </si>
  <si>
    <t>Status</t>
  </si>
  <si>
    <t>Datum:</t>
  </si>
  <si>
    <t>Der Förderbedingungen entsprechend wird ein Zuschuss in Höhe von</t>
  </si>
  <si>
    <t>zugeteilt.</t>
  </si>
  <si>
    <t>Datum</t>
  </si>
  <si>
    <t>Unterschrift</t>
  </si>
  <si>
    <t>Betrag verr. mit Stundensatz:</t>
  </si>
  <si>
    <t>Teilnehmendenliste</t>
  </si>
  <si>
    <t>Bezeichnung der Maßnahme:</t>
  </si>
  <si>
    <t>Beginn am:</t>
  </si>
  <si>
    <t>Ende am:</t>
  </si>
  <si>
    <t>Nr.</t>
  </si>
  <si>
    <t>Zuname, Vorname</t>
  </si>
  <si>
    <t>Alter</t>
  </si>
  <si>
    <t>PLZ, Wohnort</t>
  </si>
  <si>
    <t>Kennz. (s.u.)</t>
  </si>
  <si>
    <t>1.</t>
  </si>
  <si>
    <t>2.</t>
  </si>
  <si>
    <t>3.</t>
  </si>
  <si>
    <t>4.</t>
  </si>
  <si>
    <t>5.</t>
  </si>
  <si>
    <t>6.</t>
  </si>
  <si>
    <t>7.</t>
  </si>
  <si>
    <t>8.</t>
  </si>
  <si>
    <t>9.</t>
  </si>
  <si>
    <t>10.</t>
  </si>
  <si>
    <t>11.</t>
  </si>
  <si>
    <t>12.</t>
  </si>
  <si>
    <t>13.</t>
  </si>
  <si>
    <t>14.</t>
  </si>
  <si>
    <t>15.</t>
  </si>
  <si>
    <t>16.</t>
  </si>
  <si>
    <t>17.</t>
  </si>
  <si>
    <t>18.</t>
  </si>
  <si>
    <t>19.</t>
  </si>
  <si>
    <t>20.</t>
  </si>
  <si>
    <t>21.</t>
  </si>
  <si>
    <t>22.</t>
  </si>
  <si>
    <t>25.</t>
  </si>
  <si>
    <t>26.</t>
  </si>
  <si>
    <t>27.</t>
  </si>
  <si>
    <t>28.</t>
  </si>
  <si>
    <t>29.</t>
  </si>
  <si>
    <t>30.</t>
  </si>
  <si>
    <t>31.</t>
  </si>
  <si>
    <t>32.</t>
  </si>
  <si>
    <t>33.</t>
  </si>
  <si>
    <t>34.</t>
  </si>
  <si>
    <t>35.</t>
  </si>
  <si>
    <t>36.</t>
  </si>
  <si>
    <t>37.</t>
  </si>
  <si>
    <t>38.</t>
  </si>
  <si>
    <t>39.</t>
  </si>
  <si>
    <t>40.</t>
  </si>
  <si>
    <t>41.</t>
  </si>
  <si>
    <t>42.</t>
  </si>
  <si>
    <t>43.</t>
  </si>
  <si>
    <t>44.</t>
  </si>
  <si>
    <t>45.</t>
  </si>
  <si>
    <t>46.</t>
  </si>
  <si>
    <t>47.</t>
  </si>
  <si>
    <t>48.</t>
  </si>
  <si>
    <t>m</t>
  </si>
  <si>
    <t>w</t>
  </si>
  <si>
    <t>Dauer (Tage) mind.</t>
  </si>
  <si>
    <t>Soll-Zeitstunden (mind.)</t>
  </si>
  <si>
    <t>BT</t>
  </si>
  <si>
    <t>EA</t>
  </si>
  <si>
    <t>HA</t>
  </si>
  <si>
    <t>HO</t>
  </si>
  <si>
    <t>PR</t>
  </si>
  <si>
    <t>SO</t>
  </si>
  <si>
    <t>Kennzeichen:</t>
  </si>
  <si>
    <t>max. Zuschuss</t>
  </si>
  <si>
    <t>Hauptberufliche</t>
  </si>
  <si>
    <t>Kontoinhaber*in:</t>
  </si>
  <si>
    <t>Auszahlungsbescheid</t>
  </si>
  <si>
    <t>Dauer (Tage) min.</t>
  </si>
  <si>
    <t>Soll-Zeitstunden (min.)</t>
  </si>
  <si>
    <t>Teilnehmendengebühren gesamt</t>
  </si>
  <si>
    <t>Teilnehmende gesamt</t>
  </si>
  <si>
    <t>Praktikant*innen</t>
  </si>
  <si>
    <t>Kinderbetreuung/ Assistenz</t>
  </si>
  <si>
    <t>Was muss ich ausfüllen?</t>
  </si>
  <si>
    <t>Antrag:</t>
  </si>
  <si>
    <t>Eigenanteil bitte nicht ausfüllen - die DPSG Bayern wurde befreit</t>
  </si>
  <si>
    <t>Auszahlungsbescheid:</t>
  </si>
  <si>
    <t>Bericht:</t>
  </si>
  <si>
    <r>
      <t xml:space="preserve">nicht vergessen </t>
    </r>
    <r>
      <rPr>
        <sz val="11"/>
        <color theme="1"/>
        <rFont val="Wingdings"/>
        <charset val="2"/>
      </rPr>
      <t>J</t>
    </r>
  </si>
  <si>
    <t>Von der DPSG Landsstelle auszufüllen:</t>
  </si>
  <si>
    <t xml:space="preserve">Stundenzettel für freiwilige Arbeitsleistungen </t>
  </si>
  <si>
    <t>oder Nachweis Sachleistungen oder TN-Liste Assistenz/ Kinderbetreuung</t>
  </si>
  <si>
    <t>B. Teilnehmende</t>
  </si>
  <si>
    <t>für den DV:</t>
  </si>
  <si>
    <t>Bitte vollständig ausfüllen - es sind keine Unterschriften mehr notwendig</t>
  </si>
  <si>
    <t>&lt;10</t>
  </si>
  <si>
    <t>10-&lt;14</t>
  </si>
  <si>
    <t>Teilnehmende  unter 10 Jahre</t>
  </si>
  <si>
    <t xml:space="preserve">ANTRAG DPSG                                                                                                                                                                                                                                                                                                                                  Förderung von Jugendbildungsmaßnahmen in der Jugendarbeit (JBM)
</t>
  </si>
  <si>
    <t>JBM mit großem TN Kreis</t>
  </si>
  <si>
    <t xml:space="preserve">AUSZAHLUNGSBESCHEID DPSG                                                                                                                                                                                                                                                                                                      Förderung der Jugendbildungsmaßnahmen (JBM) 
</t>
  </si>
  <si>
    <t>PLZ der Maßnahme:</t>
  </si>
  <si>
    <r>
      <rPr>
        <b/>
        <sz val="11"/>
        <color theme="1"/>
        <rFont val="Arial"/>
        <family val="2"/>
      </rPr>
      <t>EA</t>
    </r>
    <r>
      <rPr>
        <sz val="11"/>
        <color theme="1"/>
        <rFont val="Arial"/>
        <family val="2"/>
      </rPr>
      <t xml:space="preserve"> (ehrenamtlich. MA), </t>
    </r>
    <r>
      <rPr>
        <b/>
        <sz val="11"/>
        <color theme="1"/>
        <rFont val="Arial"/>
        <family val="2"/>
      </rPr>
      <t>HA</t>
    </r>
    <r>
      <rPr>
        <sz val="11"/>
        <color theme="1"/>
        <rFont val="Arial"/>
        <family val="2"/>
      </rPr>
      <t xml:space="preserve"> (haupt-/nebenberuflicher MA), </t>
    </r>
    <r>
      <rPr>
        <b/>
        <sz val="11"/>
        <color theme="1"/>
        <rFont val="Arial"/>
        <family val="2"/>
      </rPr>
      <t>HO</t>
    </r>
    <r>
      <rPr>
        <sz val="11"/>
        <color theme="1"/>
        <rFont val="Arial"/>
        <family val="2"/>
      </rPr>
      <t xml:space="preserve"> (Honorarkraft), </t>
    </r>
    <r>
      <rPr>
        <b/>
        <sz val="11"/>
        <color theme="1"/>
        <rFont val="Arial"/>
        <family val="2"/>
      </rPr>
      <t>PR</t>
    </r>
    <r>
      <rPr>
        <sz val="11"/>
        <color theme="1"/>
        <rFont val="Arial"/>
        <family val="2"/>
      </rPr>
      <t xml:space="preserve"> (Praktikant), </t>
    </r>
    <r>
      <rPr>
        <b/>
        <sz val="11"/>
        <color theme="1"/>
        <rFont val="Arial"/>
        <family val="2"/>
      </rPr>
      <t>SO</t>
    </r>
    <r>
      <rPr>
        <sz val="11"/>
        <color theme="1"/>
        <rFont val="Arial"/>
        <family val="2"/>
      </rPr>
      <t xml:space="preserve"> (sonstige)</t>
    </r>
  </si>
  <si>
    <t>Antragsteller:</t>
  </si>
  <si>
    <t>A. Teamer*innen</t>
  </si>
  <si>
    <t>14-&lt;18</t>
  </si>
  <si>
    <t>PLZ der Maßnahme</t>
  </si>
  <si>
    <t>Teilnehmende 10 bis unter 14 Jahre</t>
  </si>
  <si>
    <t>Teilnehmende 14 bis 18 Jahre</t>
  </si>
  <si>
    <t>Gesamtzahl der Teamer*innen</t>
  </si>
  <si>
    <t>Ehrenamtliche Teamer*innen</t>
  </si>
  <si>
    <r>
      <t xml:space="preserve">Sonstige Listen </t>
    </r>
    <r>
      <rPr>
        <sz val="10"/>
        <color theme="1"/>
        <rFont val="Arial"/>
        <family val="2"/>
      </rPr>
      <t>(nur wenn notwendig)</t>
    </r>
  </si>
  <si>
    <r>
      <rPr>
        <b/>
        <sz val="10"/>
        <color theme="1"/>
        <rFont val="Arial"/>
        <family val="2"/>
      </rPr>
      <t>Programm/ Bericht</t>
    </r>
    <r>
      <rPr>
        <sz val="10"/>
        <color theme="1"/>
        <rFont val="Arial"/>
        <family val="2"/>
      </rPr>
      <t>, bestehen aus:</t>
    </r>
  </si>
  <si>
    <r>
      <rPr>
        <sz val="7"/>
        <color theme="1"/>
        <rFont val="Wingdings"/>
        <charset val="2"/>
      </rPr>
      <t>m</t>
    </r>
    <r>
      <rPr>
        <sz val="7"/>
        <color theme="1"/>
        <rFont val="Arial"/>
        <family val="2"/>
      </rPr>
      <t xml:space="preserve">    tatsächlicher Zeitablauf</t>
    </r>
  </si>
  <si>
    <r>
      <rPr>
        <sz val="7"/>
        <color theme="1"/>
        <rFont val="Wingdings"/>
        <charset val="2"/>
      </rPr>
      <t>m</t>
    </r>
    <r>
      <rPr>
        <sz val="7"/>
        <color theme="1"/>
        <rFont val="Arial"/>
        <family val="2"/>
      </rPr>
      <t xml:space="preserve">   den jeweiligen Inhalten und angewandten  Methoden</t>
    </r>
  </si>
  <si>
    <t>schriftliche Einladung</t>
  </si>
  <si>
    <r>
      <rPr>
        <sz val="7"/>
        <color theme="1"/>
        <rFont val="Wingdings"/>
        <charset val="2"/>
      </rPr>
      <t xml:space="preserve">m </t>
    </r>
    <r>
      <rPr>
        <sz val="7"/>
        <color theme="1"/>
        <rFont val="Arial"/>
        <family val="2"/>
      </rPr>
      <t>Zielsetzung der Maßnahme</t>
    </r>
  </si>
  <si>
    <t>rechtsverbindliche Unterschrift/ Stempel:</t>
  </si>
  <si>
    <t>Teamer*innen</t>
  </si>
  <si>
    <r>
      <t xml:space="preserve">d) PLZ </t>
    </r>
    <r>
      <rPr>
        <sz val="8"/>
        <color theme="1"/>
        <rFont val="Arial"/>
        <family val="2"/>
      </rPr>
      <t>Maßnahme</t>
    </r>
  </si>
  <si>
    <t>18-&lt;=26</t>
  </si>
  <si>
    <t>Teilnehmende (m/w)</t>
  </si>
  <si>
    <t>Teilnehmende 18 bis 26 Jahre</t>
  </si>
  <si>
    <t>Zuwendungsfähige Ausgaben Gesamt</t>
  </si>
  <si>
    <t>70% der zuwendungsfähigen Ausgaben</t>
  </si>
  <si>
    <t>Hinweis für den Antragsteller:</t>
  </si>
  <si>
    <t>Namensliste für die freiwilligen Arbeitsleistungen (fAL)</t>
  </si>
  <si>
    <t>für die Veranstaltung:</t>
  </si>
  <si>
    <t>von:</t>
  </si>
  <si>
    <t>bis:</t>
  </si>
  <si>
    <t>Name</t>
  </si>
  <si>
    <t>Vorname</t>
  </si>
  <si>
    <t>PLZ Wohnort</t>
  </si>
  <si>
    <t>Einsatzbereich</t>
  </si>
  <si>
    <t>Stunden insgesamt</t>
  </si>
  <si>
    <r>
      <t xml:space="preserve">ausbezahlte Fahrtkosten </t>
    </r>
    <r>
      <rPr>
        <b/>
        <sz val="9"/>
        <color theme="1"/>
        <rFont val="Arial"/>
        <family val="2"/>
      </rPr>
      <t>(Angabe freiwillig)</t>
    </r>
  </si>
  <si>
    <t>Gesamtstunden</t>
  </si>
  <si>
    <t>x 9,60 € Stundensatz</t>
  </si>
  <si>
    <t>Unterschrift Antragsteller*in</t>
  </si>
  <si>
    <t>Nachweis für die Sachleistungen</t>
  </si>
  <si>
    <t>Gegenstand</t>
  </si>
  <si>
    <t>Name des Spenders/ der Spenderin</t>
  </si>
  <si>
    <t>Neupreis</t>
  </si>
  <si>
    <t>Nachweis z.B. Internetseite</t>
  </si>
  <si>
    <t>Endsumme</t>
  </si>
  <si>
    <t>Namensliste Kinderbetreuung und/ oder Assistenz</t>
  </si>
  <si>
    <t>Betreute Personen/ Kinder:</t>
  </si>
  <si>
    <t>Assistent/ Betreuer*innen:</t>
  </si>
  <si>
    <t>Arbeitsstunden</t>
  </si>
  <si>
    <t>Stundenlohn</t>
  </si>
  <si>
    <t xml:space="preserve">Bitte gar nichts ausfüllen oder abändern, alle Zahlen/ Daten holt sich der Auszahlungsbescheid aus Deinen Angaben im Antrag. Die Datei an Deinen DV senden und fertig. </t>
  </si>
  <si>
    <t>fAL</t>
  </si>
  <si>
    <t>Sachleistungen</t>
  </si>
  <si>
    <t>Ihr bekommt für die Veranstaltung eine Sachspende, auch dies kann zukünftig mit in den Antrag aufgenommen werden. Suche im Internet nach dem Neupreis, mache einen Ausdruck und lege es bei Deinem Antrag bei.</t>
  </si>
  <si>
    <t>Kinderbetreuung und/ oder Assistenzleistungen</t>
  </si>
  <si>
    <t>Antragsteller</t>
  </si>
  <si>
    <t>PLZ d. Antragsteller</t>
  </si>
  <si>
    <t>Bitte starte bei der Teilnehmendenliste (TN Liste), dann ist schon einiges beim Antrag automatisch ausgefüllt. Das spart Dir Zeit und Mühe.</t>
  </si>
  <si>
    <t xml:space="preserve">Antragsteller ist immer Dein zuständiger DV. Bitte sende die Unterlagen immer an den DV. </t>
  </si>
  <si>
    <t>TN Liste:</t>
  </si>
  <si>
    <t>Bitte ergänze Deine Einnahmen und Ausgaben</t>
  </si>
  <si>
    <t>heißt freiwillige Arbeitsleistungen, wenn Du diese mit angeben möchtest bitte ausfüllen - unterschreiben muss der Antragsteller = der Diözesanverband</t>
  </si>
  <si>
    <t>Empfehlung: mach Dir die Arbeit und fülle alles aus - nicht nur dass Du wahrscheinlich Deinen Fehlbetrag erhältst, es zeigt auch auf, was alles in einem Jugendverband passiert und wie viel Ehrenamt dahinter steckt</t>
  </si>
  <si>
    <t>Zukünftig ist es möglich Kosten für die Kinderbetreuung der Teilnehmenden und Assistenzleistungen für Menschen mit Behinderungen mit als Kosten mit aufzunehmen. Dazu reicht es aus dieses Formblatt auszufüllen und die Kosten beim Antrag mit aufzunehmen. Die Kosten sollten natürlich nach dem Wirtschaftslichkeitsprinzip begründet werden und es darf z.B. bei den Assistenzleistungen nicht zu Doppelfinanzierungen kommen.</t>
  </si>
  <si>
    <t>Hier gibt es nur einen festen Zuschuss - bitte mit der Landesstelle das Abrechnungsverfahren absprechen</t>
  </si>
  <si>
    <t>Bitte Teilnehmendenliste, Antrag und Auszahlungsbescheid ausdrucken und an die Landesstelle senden - Bitte die Unterschrift/ Stempel nicht vergessen - VIELEN DANK</t>
  </si>
  <si>
    <t>Veranstaltung:</t>
  </si>
  <si>
    <t>PLZ:</t>
  </si>
  <si>
    <t>von</t>
  </si>
  <si>
    <t>bis</t>
  </si>
  <si>
    <t>Ziel der Veranstaltung*</t>
  </si>
  <si>
    <r>
      <rPr>
        <b/>
        <sz val="12"/>
        <color theme="1"/>
        <rFont val="Arial"/>
        <family val="2"/>
      </rPr>
      <t xml:space="preserve">Uhrzeit </t>
    </r>
    <r>
      <rPr>
        <b/>
        <sz val="8"/>
        <color theme="1"/>
        <rFont val="Arial"/>
        <family val="2"/>
      </rPr>
      <t>(bitte auch Pausenzeiten eintragen)</t>
    </r>
  </si>
  <si>
    <t>Inhalt</t>
  </si>
  <si>
    <t>Methoden</t>
  </si>
  <si>
    <t>* mindestens 1 Ziel muss angegeben sein</t>
  </si>
  <si>
    <t>Reflexion</t>
  </si>
  <si>
    <t>Bericht für die JBM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</si>
</sst>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_-* #,##0.00\ [$€-407]_-;\-* #,##0.00\ [$€-407]_-;_-* &quot;-&quot;??\ [$€-407]_-;_-@_-"/>
    <numFmt numFmtId="165" formatCode="0.0\ &quot;Std.&quot;"/>
    <numFmt numFmtId="166" formatCode="0.0"/>
    <numFmt numFmtId="167" formatCode="dd/mm/yy;@"/>
    <numFmt numFmtId="168" formatCode="0.00\ &quot;€/Std.&quot;"/>
    <numFmt numFmtId="169" formatCode="0.00\ &quot;€/Std&quot;"/>
  </numFmts>
  <fonts count="47">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sz val="8"/>
      <color rgb="FF000000"/>
      <name val="Tahoma"/>
      <family val="2"/>
    </font>
    <font>
      <b/>
      <sz val="11"/>
      <color theme="1"/>
      <name val="Arial"/>
      <family val="2"/>
    </font>
    <font>
      <sz val="11"/>
      <color theme="1"/>
      <name val="Wingdings"/>
      <charset val="2"/>
    </font>
    <font>
      <b/>
      <sz val="18"/>
      <color theme="1"/>
      <name val="Arial"/>
      <family val="2"/>
    </font>
    <font>
      <b/>
      <sz val="11"/>
      <color rgb="FF00B050"/>
      <name val="Arial"/>
      <family val="2"/>
    </font>
    <font>
      <sz val="8"/>
      <color theme="1"/>
      <name val="Arial"/>
      <family val="2"/>
    </font>
    <font>
      <b/>
      <sz val="12"/>
      <color theme="1"/>
      <name val="Arial"/>
      <family val="2"/>
    </font>
    <font>
      <sz val="12"/>
      <color theme="1"/>
      <name val="Arial"/>
      <family val="2"/>
    </font>
    <font>
      <b/>
      <sz val="14"/>
      <color theme="1"/>
      <name val="Arial"/>
      <family val="2"/>
    </font>
    <font>
      <sz val="11"/>
      <name val="Arial"/>
      <family val="2"/>
    </font>
    <font>
      <sz val="11"/>
      <color theme="1" tint="0.34998626667073579"/>
      <name val="Arial"/>
      <family val="2"/>
    </font>
    <font>
      <sz val="11"/>
      <color theme="4" tint="0.79998168889431442"/>
      <name val="Arial"/>
      <family val="2"/>
    </font>
    <font>
      <sz val="10"/>
      <color theme="1"/>
      <name val="Arial"/>
      <family val="2"/>
    </font>
    <font>
      <b/>
      <sz val="10"/>
      <name val="Arial"/>
      <family val="2"/>
    </font>
    <font>
      <sz val="10"/>
      <name val="Arial"/>
      <family val="2"/>
    </font>
    <font>
      <b/>
      <sz val="10"/>
      <color theme="1"/>
      <name val="Arial"/>
      <family val="2"/>
    </font>
    <font>
      <b/>
      <sz val="10"/>
      <color theme="0"/>
      <name val="Arial"/>
      <family val="2"/>
    </font>
    <font>
      <sz val="10"/>
      <color theme="4" tint="0.79998168889431442"/>
      <name val="Arial"/>
      <family val="2"/>
    </font>
    <font>
      <sz val="8"/>
      <name val="Arial"/>
      <family val="2"/>
    </font>
    <font>
      <sz val="9"/>
      <name val="Arial"/>
      <family val="2"/>
    </font>
    <font>
      <b/>
      <sz val="8"/>
      <color theme="1"/>
      <name val="Arial"/>
      <family val="2"/>
    </font>
    <font>
      <sz val="8"/>
      <color theme="4" tint="0.79998168889431442"/>
      <name val="Arial"/>
      <family val="2"/>
    </font>
    <font>
      <sz val="7"/>
      <color theme="1"/>
      <name val="Arial"/>
      <family val="2"/>
    </font>
    <font>
      <sz val="7"/>
      <color theme="1"/>
      <name val="Wingdings"/>
      <charset val="2"/>
    </font>
    <font>
      <sz val="7.5"/>
      <color theme="1"/>
      <name val="Arial"/>
      <family val="2"/>
    </font>
    <font>
      <sz val="7.5"/>
      <color theme="4" tint="0.79998168889431442"/>
      <name val="Arial"/>
      <family val="2"/>
    </font>
    <font>
      <sz val="14"/>
      <color theme="1"/>
      <name val="Arial"/>
      <family val="2"/>
    </font>
    <font>
      <sz val="11"/>
      <color theme="1"/>
      <name val="Calibri"/>
      <family val="2"/>
      <scheme val="minor"/>
    </font>
    <font>
      <b/>
      <sz val="20"/>
      <color theme="1"/>
      <name val="Arial"/>
      <family val="2"/>
    </font>
    <font>
      <b/>
      <sz val="24"/>
      <color theme="1"/>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protection locked="0"/>
    </xf>
    <xf numFmtId="44" fontId="44" fillId="0" borderId="0" applyFont="0" applyFill="0" applyBorder="0" applyAlignment="0" applyProtection="0"/>
  </cellStyleXfs>
  <cellXfs count="256">
    <xf numFmtId="0" fontId="0" fillId="0" borderId="0" xfId="0">
      <protection locked="0"/>
    </xf>
    <xf numFmtId="0" fontId="7" fillId="0" borderId="0" xfId="0" applyFont="1">
      <protection locked="0"/>
    </xf>
    <xf numFmtId="0" fontId="6" fillId="0" borderId="0" xfId="0" applyFont="1">
      <protection locked="0"/>
    </xf>
    <xf numFmtId="0" fontId="10" fillId="0" borderId="0" xfId="0" applyFont="1">
      <protection locked="0"/>
    </xf>
    <xf numFmtId="0" fontId="0" fillId="4" borderId="0"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5" fontId="0" fillId="4" borderId="0" xfId="0" applyNumberFormat="1" applyFill="1" applyBorder="1" applyAlignment="1">
      <protection locked="0"/>
    </xf>
    <xf numFmtId="15" fontId="0" fillId="4" borderId="0" xfId="0" applyNumberFormat="1" applyFill="1" applyBorder="1" applyAlignment="1">
      <alignment horizontal="center"/>
      <protection locked="0"/>
    </xf>
    <xf numFmtId="0" fontId="0" fillId="4" borderId="0" xfId="0" applyFill="1" applyBorder="1" applyAlignment="1">
      <alignment horizontal="center"/>
      <protection locked="0"/>
    </xf>
    <xf numFmtId="0" fontId="16" fillId="4" borderId="0" xfId="0" applyFont="1" applyFill="1" applyBorder="1" applyAlignment="1">
      <alignment vertical="top"/>
      <protection locked="0"/>
    </xf>
    <xf numFmtId="0" fontId="0" fillId="4" borderId="0" xfId="0" applyFill="1" applyBorder="1" applyAlignment="1">
      <alignment horizontal="center"/>
      <protection locked="0"/>
    </xf>
    <xf numFmtId="0" fontId="20" fillId="4" borderId="0" xfId="0" applyFont="1" applyFill="1" applyBorder="1" applyAlignment="1">
      <protection locked="0"/>
    </xf>
    <xf numFmtId="0" fontId="5" fillId="4" borderId="0" xfId="0" applyFont="1" applyFill="1" applyBorder="1">
      <protection locked="0"/>
    </xf>
    <xf numFmtId="0" fontId="23" fillId="4" borderId="0" xfId="0" applyFont="1" applyFill="1" applyBorder="1">
      <protection locked="0"/>
    </xf>
    <xf numFmtId="0" fontId="24" fillId="4" borderId="0" xfId="0" applyFont="1" applyFill="1" applyBorder="1" applyAlignment="1">
      <protection locked="0"/>
    </xf>
    <xf numFmtId="0" fontId="5" fillId="4" borderId="0" xfId="0" applyFont="1" applyFill="1" applyBorder="1" applyAlignment="1">
      <alignment horizontal="left"/>
      <protection locked="0"/>
    </xf>
    <xf numFmtId="0" fontId="23" fillId="4" borderId="0" xfId="0" applyFont="1" applyFill="1" applyBorder="1" applyAlignment="1">
      <protection locked="0"/>
    </xf>
    <xf numFmtId="0" fontId="23" fillId="4" borderId="1" xfId="0" applyFont="1" applyFill="1" applyBorder="1" applyAlignment="1">
      <alignment vertical="center" wrapText="1"/>
      <protection locked="0"/>
    </xf>
    <xf numFmtId="0" fontId="18" fillId="4" borderId="1" xfId="0" applyFont="1" applyFill="1" applyBorder="1" applyAlignment="1">
      <alignment vertical="center" wrapText="1"/>
      <protection locked="0"/>
    </xf>
    <xf numFmtId="0" fontId="18" fillId="4" borderId="1" xfId="0" applyFont="1" applyFill="1" applyBorder="1" applyAlignment="1">
      <alignment horizontal="center" vertical="center" wrapText="1"/>
      <protection locked="0"/>
    </xf>
    <xf numFmtId="0" fontId="24" fillId="4" borderId="1" xfId="0" applyFont="1" applyFill="1" applyBorder="1" applyAlignment="1">
      <alignment vertical="center" wrapText="1"/>
      <protection locked="0"/>
    </xf>
    <xf numFmtId="0" fontId="5" fillId="4" borderId="1" xfId="0" applyFont="1" applyFill="1" applyBorder="1" applyAlignment="1">
      <alignment vertical="center" wrapText="1"/>
      <protection locked="0"/>
    </xf>
    <xf numFmtId="0" fontId="18" fillId="4" borderId="1" xfId="0" applyFont="1" applyFill="1" applyBorder="1" applyAlignment="1">
      <alignment horizontal="center" vertical="center"/>
      <protection locked="0"/>
    </xf>
    <xf numFmtId="0" fontId="5" fillId="4" borderId="1" xfId="0" applyFont="1" applyFill="1" applyBorder="1" applyAlignment="1">
      <protection locked="0"/>
    </xf>
    <xf numFmtId="0" fontId="5" fillId="4" borderId="1" xfId="0" applyFont="1" applyFill="1" applyBorder="1" applyAlignment="1">
      <alignment horizontal="center"/>
      <protection locked="0"/>
    </xf>
    <xf numFmtId="0" fontId="5" fillId="4" borderId="0" xfId="0" applyFont="1" applyFill="1" applyBorder="1" applyAlignment="1">
      <protection locked="0"/>
    </xf>
    <xf numFmtId="0" fontId="5" fillId="4" borderId="0" xfId="0" applyFont="1" applyFill="1" applyBorder="1" applyAlignment="1">
      <alignment horizontal="right"/>
      <protection locked="0"/>
    </xf>
    <xf numFmtId="0" fontId="5" fillId="4" borderId="0" xfId="0" applyFont="1" applyFill="1" applyBorder="1" applyAlignment="1" applyProtection="1">
      <alignment horizontal="right"/>
    </xf>
    <xf numFmtId="0" fontId="5" fillId="4" borderId="0" xfId="0" applyFont="1" applyFill="1" applyBorder="1" applyProtection="1"/>
    <xf numFmtId="0" fontId="5" fillId="4" borderId="0" xfId="0" applyFont="1" applyFill="1" applyBorder="1" applyAlignment="1" applyProtection="1"/>
    <xf numFmtId="0" fontId="27" fillId="3" borderId="10" xfId="0" applyFont="1" applyFill="1" applyBorder="1" applyAlignment="1" applyProtection="1">
      <alignment horizontal="center"/>
    </xf>
    <xf numFmtId="0" fontId="27" fillId="3" borderId="11" xfId="0" applyFont="1" applyFill="1" applyBorder="1" applyAlignment="1" applyProtection="1">
      <alignment horizontal="center"/>
    </xf>
    <xf numFmtId="167" fontId="5" fillId="4" borderId="0" xfId="0" applyNumberFormat="1" applyFont="1" applyFill="1" applyBorder="1" applyAlignment="1" applyProtection="1"/>
    <xf numFmtId="0" fontId="5" fillId="4" borderId="0" xfId="0" applyFont="1" applyFill="1" applyBorder="1" applyAlignment="1" applyProtection="1">
      <alignment horizontal="left"/>
    </xf>
    <xf numFmtId="0" fontId="5" fillId="7" borderId="0" xfId="0" applyFont="1" applyFill="1" applyBorder="1" applyAlignment="1" applyProtection="1"/>
    <xf numFmtId="0" fontId="5" fillId="7" borderId="0" xfId="0" applyFont="1" applyFill="1" applyBorder="1" applyProtection="1"/>
    <xf numFmtId="0" fontId="29" fillId="4" borderId="0" xfId="0" applyFont="1" applyFill="1" applyBorder="1" applyAlignment="1" applyProtection="1">
      <alignment horizontal="right"/>
    </xf>
    <xf numFmtId="0" fontId="29" fillId="4" borderId="0" xfId="0" applyFont="1" applyFill="1" applyBorder="1" applyAlignment="1" applyProtection="1"/>
    <xf numFmtId="0" fontId="29" fillId="4" borderId="21" xfId="0" applyFont="1" applyFill="1" applyBorder="1" applyAlignment="1" applyProtection="1">
      <alignment horizontal="left"/>
    </xf>
    <xf numFmtId="0" fontId="29" fillId="4" borderId="11" xfId="0" applyFont="1" applyFill="1" applyBorder="1" applyAlignment="1" applyProtection="1">
      <alignment horizontal="left"/>
    </xf>
    <xf numFmtId="0" fontId="29" fillId="4" borderId="20" xfId="0" applyFont="1" applyFill="1" applyBorder="1" applyAlignment="1" applyProtection="1">
      <alignment horizontal="left"/>
    </xf>
    <xf numFmtId="0" fontId="29" fillId="4" borderId="0" xfId="0" applyFont="1" applyFill="1" applyBorder="1" applyAlignment="1" applyProtection="1">
      <alignment horizontal="left"/>
    </xf>
    <xf numFmtId="0" fontId="29" fillId="4" borderId="0" xfId="0" applyFont="1" applyFill="1" applyBorder="1" applyAlignment="1" applyProtection="1">
      <alignment horizontal="center"/>
    </xf>
    <xf numFmtId="0" fontId="29" fillId="4" borderId="0" xfId="0" applyFont="1" applyFill="1" applyBorder="1" applyProtection="1"/>
    <xf numFmtId="0" fontId="29" fillId="4" borderId="1" xfId="0" applyFont="1" applyFill="1" applyBorder="1" applyAlignment="1" applyProtection="1"/>
    <xf numFmtId="0" fontId="0" fillId="4" borderId="0" xfId="0" applyFill="1" applyBorder="1" applyAlignment="1" applyProtection="1">
      <alignment horizontal="right"/>
    </xf>
    <xf numFmtId="0" fontId="15" fillId="4" borderId="0" xfId="0" applyFont="1" applyFill="1" applyBorder="1" applyProtection="1"/>
    <xf numFmtId="0" fontId="0" fillId="4" borderId="0" xfId="0" applyFill="1" applyBorder="1" applyProtection="1"/>
    <xf numFmtId="0" fontId="15" fillId="4" borderId="0" xfId="0" applyFont="1" applyFill="1" applyBorder="1" applyAlignment="1" applyProtection="1">
      <alignment horizontal="right"/>
    </xf>
    <xf numFmtId="0" fontId="30" fillId="4" borderId="0" xfId="0" applyFont="1" applyFill="1" applyBorder="1" applyAlignment="1" applyProtection="1"/>
    <xf numFmtId="0" fontId="32" fillId="4" borderId="0" xfId="0" applyFont="1" applyFill="1" applyBorder="1" applyAlignment="1" applyProtection="1"/>
    <xf numFmtId="0" fontId="5" fillId="7" borderId="4" xfId="0" applyFont="1" applyFill="1" applyBorder="1" applyAlignment="1" applyProtection="1">
      <alignment horizontal="left"/>
    </xf>
    <xf numFmtId="0" fontId="29" fillId="7" borderId="4" xfId="0" applyFont="1" applyFill="1" applyBorder="1" applyProtection="1"/>
    <xf numFmtId="0" fontId="28" fillId="7" borderId="4" xfId="0" applyFont="1" applyFill="1" applyBorder="1" applyAlignment="1" applyProtection="1">
      <alignment horizontal="left"/>
    </xf>
    <xf numFmtId="0" fontId="28" fillId="7" borderId="5" xfId="0" applyFont="1" applyFill="1" applyBorder="1" applyAlignment="1" applyProtection="1">
      <alignment horizontal="left"/>
    </xf>
    <xf numFmtId="0" fontId="32" fillId="7" borderId="8" xfId="0" applyFont="1" applyFill="1" applyBorder="1" applyProtection="1"/>
    <xf numFmtId="0" fontId="29" fillId="7" borderId="0" xfId="0" applyFont="1" applyFill="1" applyBorder="1" applyProtection="1"/>
    <xf numFmtId="0" fontId="34" fillId="7" borderId="0" xfId="0" applyFont="1" applyFill="1" applyBorder="1" applyProtection="1"/>
    <xf numFmtId="0" fontId="29" fillId="7" borderId="0" xfId="0" applyFont="1" applyFill="1" applyBorder="1" applyAlignment="1" applyProtection="1">
      <alignment horizontal="right"/>
    </xf>
    <xf numFmtId="0" fontId="39" fillId="7" borderId="0" xfId="0" applyFont="1" applyFill="1" applyBorder="1" applyProtection="1"/>
    <xf numFmtId="0" fontId="41" fillId="7" borderId="0" xfId="0" applyFont="1" applyFill="1" applyBorder="1" applyProtection="1"/>
    <xf numFmtId="0" fontId="42" fillId="7" borderId="0" xfId="0" applyFont="1" applyFill="1" applyBorder="1" applyProtection="1"/>
    <xf numFmtId="0" fontId="29" fillId="7" borderId="8" xfId="0" applyFont="1" applyFill="1" applyBorder="1" applyProtection="1"/>
    <xf numFmtId="0" fontId="22" fillId="7" borderId="0" xfId="0" applyFont="1" applyFill="1" applyBorder="1" applyProtection="1"/>
    <xf numFmtId="0" fontId="38" fillId="7" borderId="0" xfId="0" applyFont="1" applyFill="1" applyBorder="1" applyProtection="1"/>
    <xf numFmtId="0" fontId="22" fillId="7" borderId="8" xfId="0" applyFont="1" applyFill="1" applyBorder="1" applyProtection="1"/>
    <xf numFmtId="0" fontId="32" fillId="7" borderId="0" xfId="0" applyFont="1" applyFill="1" applyBorder="1" applyProtection="1"/>
    <xf numFmtId="0" fontId="22" fillId="7" borderId="6" xfId="0" applyFont="1" applyFill="1" applyBorder="1" applyProtection="1"/>
    <xf numFmtId="0" fontId="5" fillId="7" borderId="2" xfId="0" applyFont="1" applyFill="1" applyBorder="1" applyProtection="1"/>
    <xf numFmtId="0" fontId="28" fillId="7" borderId="2" xfId="0" applyFont="1" applyFill="1" applyBorder="1" applyProtection="1"/>
    <xf numFmtId="0" fontId="29" fillId="7" borderId="2" xfId="0" applyFont="1" applyFill="1" applyBorder="1" applyAlignment="1" applyProtection="1">
      <alignment horizontal="right"/>
    </xf>
    <xf numFmtId="0" fontId="29" fillId="7" borderId="2" xfId="0" applyFont="1" applyFill="1" applyBorder="1" applyProtection="1"/>
    <xf numFmtId="0" fontId="28" fillId="7" borderId="7" xfId="0" applyFont="1" applyFill="1" applyBorder="1" applyProtection="1"/>
    <xf numFmtId="0" fontId="9" fillId="4" borderId="0" xfId="0" applyFont="1" applyFill="1" applyBorder="1" applyProtection="1"/>
    <xf numFmtId="0" fontId="28" fillId="7" borderId="0" xfId="0" applyFont="1" applyFill="1" applyBorder="1" applyProtection="1">
      <protection locked="0"/>
    </xf>
    <xf numFmtId="0" fontId="34" fillId="7" borderId="9" xfId="0" applyFont="1" applyFill="1" applyBorder="1" applyProtection="1">
      <protection locked="0"/>
    </xf>
    <xf numFmtId="0" fontId="34" fillId="7" borderId="0" xfId="0" applyFont="1" applyFill="1" applyBorder="1" applyProtection="1">
      <protection locked="0"/>
    </xf>
    <xf numFmtId="0" fontId="5" fillId="4" borderId="1" xfId="0" applyFont="1" applyFill="1" applyBorder="1" applyAlignment="1">
      <alignment horizontal="center" vertical="center" wrapText="1"/>
      <protection locked="0"/>
    </xf>
    <xf numFmtId="0" fontId="0" fillId="0" borderId="0" xfId="0" applyProtection="1"/>
    <xf numFmtId="0" fontId="43" fillId="0" borderId="1" xfId="0" applyFont="1" applyBorder="1" applyProtection="1"/>
    <xf numFmtId="0" fontId="25" fillId="0" borderId="1" xfId="0" applyFont="1" applyBorder="1" applyProtection="1"/>
    <xf numFmtId="0" fontId="25" fillId="0" borderId="1" xfId="0" applyFont="1" applyBorder="1" applyAlignment="1" applyProtection="1">
      <alignment wrapText="1"/>
    </xf>
    <xf numFmtId="4" fontId="25" fillId="0" borderId="1" xfId="0" applyNumberFormat="1" applyFont="1" applyBorder="1" applyProtection="1"/>
    <xf numFmtId="44" fontId="25" fillId="0" borderId="1" xfId="1" applyFont="1" applyBorder="1"/>
    <xf numFmtId="0" fontId="0" fillId="0" borderId="0" xfId="0" applyBorder="1" applyProtection="1"/>
    <xf numFmtId="9" fontId="25" fillId="0" borderId="1" xfId="0" applyNumberFormat="1" applyFont="1" applyBorder="1" applyProtection="1"/>
    <xf numFmtId="164" fontId="25" fillId="0" borderId="1" xfId="0" applyNumberFormat="1" applyFont="1" applyBorder="1" applyProtection="1"/>
    <xf numFmtId="0" fontId="25" fillId="0" borderId="0" xfId="0" applyFont="1" applyProtection="1"/>
    <xf numFmtId="0" fontId="43" fillId="0" borderId="0" xfId="0" applyFont="1" applyAlignment="1" applyProtection="1">
      <alignment horizontal="left"/>
    </xf>
    <xf numFmtId="0" fontId="25" fillId="0" borderId="0" xfId="0" applyFont="1" applyBorder="1" applyProtection="1"/>
    <xf numFmtId="0" fontId="43" fillId="0" borderId="0" xfId="0" applyFont="1" applyBorder="1" applyProtection="1"/>
    <xf numFmtId="0" fontId="29" fillId="4" borderId="0" xfId="0" applyFont="1" applyFill="1" applyBorder="1" applyAlignment="1" applyProtection="1">
      <alignment horizontal="right"/>
    </xf>
    <xf numFmtId="0" fontId="29" fillId="4" borderId="0" xfId="0" applyFont="1" applyFill="1" applyBorder="1" applyAlignment="1" applyProtection="1">
      <alignment horizontal="left"/>
    </xf>
    <xf numFmtId="0" fontId="29" fillId="4" borderId="0" xfId="0" applyFont="1" applyFill="1" applyBorder="1" applyAlignment="1" applyProtection="1">
      <alignment horizontal="center"/>
    </xf>
    <xf numFmtId="0" fontId="3" fillId="4" borderId="0" xfId="0" applyFont="1" applyFill="1" applyBorder="1" applyProtection="1"/>
    <xf numFmtId="0" fontId="3" fillId="7" borderId="4" xfId="0" applyFont="1" applyFill="1" applyBorder="1" applyAlignment="1" applyProtection="1">
      <alignment horizontal="right"/>
    </xf>
    <xf numFmtId="164" fontId="25" fillId="0" borderId="1" xfId="1" applyNumberFormat="1" applyFont="1" applyBorder="1"/>
    <xf numFmtId="0" fontId="3" fillId="0" borderId="0" xfId="0" applyFont="1">
      <protection locked="0"/>
    </xf>
    <xf numFmtId="0" fontId="23" fillId="0" borderId="1" xfId="0" applyFont="1" applyBorder="1">
      <protection locked="0"/>
    </xf>
    <xf numFmtId="0" fontId="23" fillId="0" borderId="0" xfId="0" applyFont="1">
      <protection locked="0"/>
    </xf>
    <xf numFmtId="0" fontId="18" fillId="0" borderId="1" xfId="0" applyFont="1" applyBorder="1" applyAlignment="1">
      <alignment wrapText="1"/>
      <protection locked="0"/>
    </xf>
    <xf numFmtId="0" fontId="3" fillId="0" borderId="1" xfId="0" applyFont="1" applyBorder="1">
      <protection locked="0"/>
    </xf>
    <xf numFmtId="0" fontId="3" fillId="0" borderId="0" xfId="0" applyFont="1" applyAlignment="1">
      <alignment horizontal="center"/>
      <protection locked="0"/>
    </xf>
    <xf numFmtId="0" fontId="28" fillId="4" borderId="0" xfId="0" applyFont="1" applyFill="1" applyBorder="1" applyProtection="1"/>
    <xf numFmtId="0" fontId="32" fillId="4" borderId="0" xfId="0" applyFont="1" applyFill="1" applyBorder="1" applyAlignment="1" applyProtection="1">
      <alignment vertical="top"/>
    </xf>
    <xf numFmtId="0" fontId="4" fillId="4" borderId="0" xfId="0" applyFont="1" applyFill="1" applyBorder="1" applyProtection="1"/>
    <xf numFmtId="0" fontId="5" fillId="4" borderId="14" xfId="0" applyFont="1" applyFill="1" applyBorder="1" applyProtection="1"/>
    <xf numFmtId="0" fontId="5" fillId="4" borderId="12" xfId="0" applyFont="1" applyFill="1" applyBorder="1" applyProtection="1"/>
    <xf numFmtId="0" fontId="5" fillId="4" borderId="15" xfId="0" applyFont="1" applyFill="1" applyBorder="1" applyProtection="1"/>
    <xf numFmtId="0" fontId="5" fillId="4" borderId="16" xfId="0" applyFont="1" applyFill="1" applyBorder="1" applyProtection="1"/>
    <xf numFmtId="0" fontId="5" fillId="4" borderId="17" xfId="0" applyFont="1" applyFill="1" applyBorder="1" applyProtection="1"/>
    <xf numFmtId="0" fontId="5" fillId="4" borderId="18" xfId="0" applyFont="1" applyFill="1" applyBorder="1" applyProtection="1"/>
    <xf numFmtId="0" fontId="5" fillId="4" borderId="10" xfId="0" applyFont="1" applyFill="1" applyBorder="1" applyProtection="1"/>
    <xf numFmtId="0" fontId="5" fillId="4" borderId="19" xfId="0" applyFont="1" applyFill="1" applyBorder="1" applyProtection="1"/>
    <xf numFmtId="0" fontId="2" fillId="0" borderId="12" xfId="0" applyFont="1" applyBorder="1" applyProtection="1"/>
    <xf numFmtId="0" fontId="2" fillId="0" borderId="0" xfId="0" applyFont="1" applyProtection="1"/>
    <xf numFmtId="0" fontId="2" fillId="0" borderId="0" xfId="0" applyFont="1" applyBorder="1" applyProtection="1"/>
    <xf numFmtId="0" fontId="43" fillId="0" borderId="1" xfId="0" applyFont="1" applyBorder="1" applyProtection="1">
      <protection locked="0"/>
    </xf>
    <xf numFmtId="4" fontId="43" fillId="0" borderId="1" xfId="0" applyNumberFormat="1" applyFont="1" applyBorder="1" applyProtection="1">
      <protection locked="0"/>
    </xf>
    <xf numFmtId="164" fontId="43" fillId="0" borderId="1" xfId="0" applyNumberFormat="1" applyFont="1" applyBorder="1" applyProtection="1">
      <protection locked="0"/>
    </xf>
    <xf numFmtId="0" fontId="20" fillId="0" borderId="0" xfId="0" applyFont="1" applyProtection="1"/>
    <xf numFmtId="0" fontId="4" fillId="0" borderId="0" xfId="0" applyFont="1" applyProtection="1"/>
    <xf numFmtId="0" fontId="3" fillId="0" borderId="0" xfId="0" applyFont="1" applyProtection="1"/>
    <xf numFmtId="0" fontId="18" fillId="0" borderId="0" xfId="0" applyFont="1" applyProtection="1"/>
    <xf numFmtId="0" fontId="3" fillId="7" borderId="0" xfId="0" applyFont="1" applyFill="1" applyProtection="1"/>
    <xf numFmtId="0" fontId="21" fillId="0" borderId="0" xfId="0" applyFont="1" applyProtection="1"/>
    <xf numFmtId="0" fontId="18" fillId="0" borderId="0" xfId="0" applyFont="1" applyAlignment="1" applyProtection="1">
      <alignment vertical="top"/>
    </xf>
    <xf numFmtId="0" fontId="4" fillId="0" borderId="0" xfId="0" applyFont="1" applyAlignment="1" applyProtection="1">
      <alignment wrapText="1"/>
    </xf>
    <xf numFmtId="0" fontId="3" fillId="0" borderId="0" xfId="0" applyFont="1" applyAlignment="1" applyProtection="1">
      <alignment wrapText="1"/>
    </xf>
    <xf numFmtId="0" fontId="21" fillId="0" borderId="0" xfId="0" applyFont="1" applyAlignment="1" applyProtection="1">
      <alignment wrapText="1"/>
    </xf>
    <xf numFmtId="0" fontId="18" fillId="0" borderId="0" xfId="0" applyFont="1" applyAlignment="1" applyProtection="1">
      <alignment vertical="top" wrapText="1"/>
    </xf>
    <xf numFmtId="0" fontId="18" fillId="6" borderId="22" xfId="0" applyFont="1" applyFill="1" applyBorder="1" applyAlignment="1" applyProtection="1">
      <alignment wrapText="1"/>
    </xf>
    <xf numFmtId="0" fontId="3" fillId="6" borderId="23" xfId="0" applyFont="1" applyFill="1" applyBorder="1" applyAlignment="1" applyProtection="1">
      <alignment wrapText="1"/>
    </xf>
    <xf numFmtId="0" fontId="6" fillId="0" borderId="0" xfId="0" applyFont="1" applyProtection="1"/>
    <xf numFmtId="0" fontId="8" fillId="0" borderId="0" xfId="0" applyFont="1" applyProtection="1"/>
    <xf numFmtId="0" fontId="10" fillId="0" borderId="0" xfId="0" applyFont="1" applyProtection="1"/>
    <xf numFmtId="0" fontId="11" fillId="0" borderId="1" xfId="0" applyFont="1" applyBorder="1" applyAlignment="1" applyProtection="1">
      <alignment vertical="center" wrapText="1"/>
    </xf>
    <xf numFmtId="0" fontId="12" fillId="0" borderId="1" xfId="0" applyFont="1" applyBorder="1" applyAlignment="1" applyProtection="1">
      <alignment vertical="center" wrapText="1"/>
    </xf>
    <xf numFmtId="0" fontId="9" fillId="0" borderId="1" xfId="0" applyFont="1" applyBorder="1" applyAlignment="1" applyProtection="1">
      <alignment vertical="center" wrapText="1"/>
    </xf>
    <xf numFmtId="49" fontId="10" fillId="0" borderId="1" xfId="0" applyNumberFormat="1" applyFont="1" applyBorder="1" applyAlignment="1" applyProtection="1">
      <alignment horizontal="center" vertical="center"/>
    </xf>
    <xf numFmtId="0" fontId="12" fillId="2" borderId="1" xfId="0" applyFont="1" applyFill="1" applyBorder="1" applyAlignment="1" applyProtection="1">
      <alignment vertical="center" wrapText="1"/>
    </xf>
    <xf numFmtId="0" fontId="9" fillId="2" borderId="1" xfId="0" applyFont="1" applyFill="1" applyBorder="1" applyAlignment="1" applyProtection="1">
      <alignment vertical="center" wrapText="1"/>
    </xf>
    <xf numFmtId="49" fontId="10" fillId="2" borderId="1" xfId="0" applyNumberFormat="1" applyFont="1" applyFill="1" applyBorder="1" applyAlignment="1" applyProtection="1">
      <alignment horizontal="center" vertical="center"/>
    </xf>
    <xf numFmtId="0" fontId="12" fillId="0" borderId="1" xfId="0" applyFont="1" applyFill="1" applyBorder="1" applyAlignment="1" applyProtection="1">
      <alignment vertical="center" wrapText="1"/>
    </xf>
    <xf numFmtId="0" fontId="9" fillId="0" borderId="1" xfId="0" applyFont="1" applyFill="1" applyBorder="1" applyAlignment="1" applyProtection="1">
      <alignment vertical="center" wrapText="1"/>
    </xf>
    <xf numFmtId="49" fontId="10" fillId="0" borderId="1" xfId="0" applyNumberFormat="1" applyFont="1" applyFill="1" applyBorder="1" applyAlignment="1" applyProtection="1">
      <alignment horizontal="center" vertical="center"/>
    </xf>
    <xf numFmtId="0" fontId="20" fillId="4" borderId="0" xfId="0" applyFont="1" applyFill="1" applyBorder="1" applyAlignment="1">
      <alignment horizontal="center"/>
      <protection locked="0"/>
    </xf>
    <xf numFmtId="0" fontId="18" fillId="4" borderId="1" xfId="0" applyFont="1" applyFill="1" applyBorder="1" applyAlignment="1">
      <alignment horizontal="center" vertical="center" wrapText="1"/>
      <protection locked="0"/>
    </xf>
    <xf numFmtId="0" fontId="5" fillId="4" borderId="1" xfId="0" applyFont="1" applyFill="1" applyBorder="1" applyAlignment="1">
      <alignment horizontal="center" vertical="center" wrapText="1"/>
      <protection locked="0"/>
    </xf>
    <xf numFmtId="0" fontId="24" fillId="4" borderId="10" xfId="0" applyFont="1" applyFill="1" applyBorder="1" applyAlignment="1">
      <protection locked="0"/>
    </xf>
    <xf numFmtId="0" fontId="24" fillId="4" borderId="11" xfId="0" applyFont="1" applyFill="1" applyBorder="1" applyAlignment="1">
      <protection locked="0"/>
    </xf>
    <xf numFmtId="0" fontId="24" fillId="4" borderId="11" xfId="0" applyFont="1" applyFill="1" applyBorder="1" applyAlignment="1">
      <alignment horizontal="left"/>
      <protection locked="0"/>
    </xf>
    <xf numFmtId="14" fontId="5" fillId="4" borderId="11" xfId="0" applyNumberFormat="1" applyFont="1" applyFill="1" applyBorder="1" applyAlignment="1">
      <alignment horizontal="left"/>
      <protection locked="0"/>
    </xf>
    <xf numFmtId="0" fontId="18" fillId="4" borderId="21" xfId="0" applyFont="1" applyFill="1" applyBorder="1" applyAlignment="1">
      <alignment horizontal="center" vertical="center"/>
      <protection locked="0"/>
    </xf>
    <xf numFmtId="0" fontId="18" fillId="4" borderId="11" xfId="0" applyFont="1" applyFill="1" applyBorder="1" applyAlignment="1">
      <alignment horizontal="center" vertical="center"/>
      <protection locked="0"/>
    </xf>
    <xf numFmtId="0" fontId="18" fillId="4" borderId="20" xfId="0" applyFont="1" applyFill="1" applyBorder="1" applyAlignment="1">
      <alignment horizontal="center" vertical="center"/>
      <protection locked="0"/>
    </xf>
    <xf numFmtId="0" fontId="5" fillId="4" borderId="0" xfId="0" applyFont="1" applyFill="1" applyBorder="1" applyAlignment="1">
      <protection locked="0"/>
    </xf>
    <xf numFmtId="0" fontId="18" fillId="4" borderId="1" xfId="0" applyFont="1" applyFill="1" applyBorder="1" applyAlignment="1">
      <alignment horizontal="center" vertical="center"/>
      <protection locked="0"/>
    </xf>
    <xf numFmtId="0" fontId="9" fillId="3" borderId="10" xfId="0" applyFont="1" applyFill="1" applyBorder="1" applyAlignment="1" applyProtection="1">
      <alignment horizontal="center"/>
    </xf>
    <xf numFmtId="0" fontId="29" fillId="4" borderId="1" xfId="0" applyFont="1" applyFill="1" applyBorder="1" applyAlignment="1" applyProtection="1">
      <alignment horizontal="center"/>
    </xf>
    <xf numFmtId="0" fontId="29" fillId="4" borderId="0" xfId="0" applyFont="1" applyFill="1" applyBorder="1" applyAlignment="1" applyProtection="1">
      <alignment horizontal="right"/>
    </xf>
    <xf numFmtId="0" fontId="29" fillId="4" borderId="1" xfId="0" applyFont="1" applyFill="1" applyBorder="1" applyAlignment="1" applyProtection="1">
      <alignment horizontal="left"/>
    </xf>
    <xf numFmtId="164" fontId="22" fillId="7" borderId="1" xfId="0" applyNumberFormat="1" applyFont="1" applyFill="1" applyBorder="1" applyAlignment="1" applyProtection="1">
      <alignment horizontal="center"/>
      <protection locked="0"/>
    </xf>
    <xf numFmtId="0" fontId="29" fillId="4" borderId="0" xfId="0" applyFont="1" applyFill="1" applyBorder="1" applyAlignment="1" applyProtection="1">
      <alignment horizontal="left"/>
    </xf>
    <xf numFmtId="0" fontId="31" fillId="3" borderId="1" xfId="0" applyFont="1" applyFill="1" applyBorder="1" applyAlignment="1" applyProtection="1">
      <alignment horizontal="center"/>
    </xf>
    <xf numFmtId="0" fontId="30" fillId="4" borderId="0" xfId="0" applyFont="1" applyFill="1" applyBorder="1" applyAlignment="1" applyProtection="1">
      <alignment horizontal="right"/>
    </xf>
    <xf numFmtId="164" fontId="22" fillId="3" borderId="1" xfId="0" applyNumberFormat="1" applyFont="1" applyFill="1" applyBorder="1" applyAlignment="1" applyProtection="1">
      <alignment horizontal="center"/>
    </xf>
    <xf numFmtId="164" fontId="37" fillId="3" borderId="1" xfId="0" applyNumberFormat="1" applyFont="1" applyFill="1" applyBorder="1" applyAlignment="1" applyProtection="1">
      <alignment horizontal="center"/>
    </xf>
    <xf numFmtId="0" fontId="33" fillId="4" borderId="0" xfId="0" applyFont="1" applyFill="1" applyBorder="1" applyAlignment="1" applyProtection="1">
      <alignment horizontal="center"/>
    </xf>
    <xf numFmtId="0" fontId="29" fillId="0" borderId="3"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29" fillId="0" borderId="5" xfId="0" applyFont="1" applyFill="1" applyBorder="1" applyAlignment="1" applyProtection="1">
      <alignment horizontal="center" vertical="center" wrapText="1"/>
    </xf>
    <xf numFmtId="0" fontId="29" fillId="0" borderId="8"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9" fillId="0" borderId="9" xfId="0" applyFont="1" applyFill="1" applyBorder="1" applyAlignment="1" applyProtection="1">
      <alignment horizontal="center" vertical="center" wrapText="1"/>
    </xf>
    <xf numFmtId="0" fontId="29" fillId="0" borderId="6" xfId="0"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29" fillId="0" borderId="7" xfId="0" applyFont="1" applyFill="1" applyBorder="1" applyAlignment="1" applyProtection="1">
      <alignment horizontal="center" vertical="center" wrapText="1"/>
    </xf>
    <xf numFmtId="0" fontId="29" fillId="4" borderId="0" xfId="0" applyFont="1" applyFill="1" applyBorder="1" applyAlignment="1" applyProtection="1">
      <alignment horizontal="center"/>
    </xf>
    <xf numFmtId="0" fontId="22" fillId="3" borderId="1" xfId="0" applyFont="1" applyFill="1" applyBorder="1" applyAlignment="1" applyProtection="1">
      <alignment horizontal="center"/>
    </xf>
    <xf numFmtId="0" fontId="37" fillId="3" borderId="1" xfId="0" applyFont="1" applyFill="1" applyBorder="1" applyAlignment="1" applyProtection="1">
      <alignment horizontal="center"/>
    </xf>
    <xf numFmtId="0" fontId="29" fillId="7" borderId="10" xfId="0" applyFont="1" applyFill="1" applyBorder="1" applyAlignment="1" applyProtection="1">
      <alignment horizontal="center"/>
      <protection locked="0"/>
    </xf>
    <xf numFmtId="0" fontId="29" fillId="7" borderId="11" xfId="0" applyFont="1" applyFill="1" applyBorder="1" applyAlignment="1" applyProtection="1">
      <alignment horizontal="center"/>
      <protection locked="0"/>
    </xf>
    <xf numFmtId="168" fontId="36" fillId="4" borderId="1" xfId="0" applyNumberFormat="1" applyFont="1" applyFill="1" applyBorder="1" applyAlignment="1" applyProtection="1">
      <alignment horizontal="center"/>
    </xf>
    <xf numFmtId="165" fontId="22" fillId="7" borderId="1" xfId="0" applyNumberFormat="1" applyFont="1" applyFill="1" applyBorder="1" applyAlignment="1" applyProtection="1">
      <alignment horizontal="right"/>
      <protection locked="0"/>
    </xf>
    <xf numFmtId="0" fontId="29" fillId="7" borderId="1" xfId="0" applyFont="1" applyFill="1" applyBorder="1" applyAlignment="1" applyProtection="1">
      <alignment horizontal="left"/>
      <protection locked="0"/>
    </xf>
    <xf numFmtId="0" fontId="31" fillId="4" borderId="1" xfId="0" applyFont="1" applyFill="1" applyBorder="1" applyAlignment="1" applyProtection="1">
      <alignment horizontal="left"/>
    </xf>
    <xf numFmtId="0" fontId="30" fillId="3" borderId="1" xfId="0" applyFont="1" applyFill="1" applyBorder="1" applyAlignment="1" applyProtection="1">
      <alignment horizontal="left" wrapText="1"/>
    </xf>
    <xf numFmtId="0" fontId="29" fillId="3" borderId="1" xfId="0" applyFont="1" applyFill="1" applyBorder="1" applyAlignment="1" applyProtection="1">
      <alignment horizontal="center"/>
    </xf>
    <xf numFmtId="0" fontId="30" fillId="3" borderId="1" xfId="0" applyFont="1" applyFill="1" applyBorder="1" applyAlignment="1" applyProtection="1">
      <alignment horizontal="left"/>
    </xf>
    <xf numFmtId="0" fontId="30" fillId="3" borderId="1" xfId="0" applyFont="1" applyFill="1" applyBorder="1" applyAlignment="1" applyProtection="1">
      <alignment horizontal="center"/>
    </xf>
    <xf numFmtId="0" fontId="29" fillId="4" borderId="13" xfId="0" applyFont="1" applyFill="1" applyBorder="1" applyAlignment="1" applyProtection="1">
      <alignment horizontal="left"/>
    </xf>
    <xf numFmtId="0" fontId="31" fillId="3" borderId="1" xfId="0" applyFont="1" applyFill="1" applyBorder="1" applyAlignment="1" applyProtection="1">
      <alignment horizontal="left"/>
    </xf>
    <xf numFmtId="0" fontId="30" fillId="3" borderId="20" xfId="0" applyFont="1" applyFill="1" applyBorder="1" applyAlignment="1" applyProtection="1">
      <alignment horizontal="center"/>
    </xf>
    <xf numFmtId="164" fontId="35" fillId="3" borderId="1" xfId="0" applyNumberFormat="1" applyFont="1" applyFill="1" applyBorder="1" applyAlignment="1" applyProtection="1">
      <alignment horizontal="center"/>
    </xf>
    <xf numFmtId="0" fontId="29" fillId="5" borderId="2" xfId="0" applyFont="1" applyFill="1" applyBorder="1" applyAlignment="1" applyProtection="1">
      <alignment horizontal="center"/>
      <protection locked="0"/>
    </xf>
    <xf numFmtId="0" fontId="5" fillId="7" borderId="3" xfId="0" applyFont="1" applyFill="1" applyBorder="1" applyAlignment="1" applyProtection="1">
      <alignment horizontal="left"/>
    </xf>
    <xf numFmtId="0" fontId="5" fillId="7" borderId="4" xfId="0" applyFont="1" applyFill="1" applyBorder="1" applyAlignment="1" applyProtection="1">
      <alignment horizontal="left"/>
    </xf>
    <xf numFmtId="0" fontId="30" fillId="3" borderId="1" xfId="0" applyFont="1" applyFill="1" applyBorder="1" applyAlignment="1" applyProtection="1">
      <alignment horizontal="right"/>
    </xf>
    <xf numFmtId="0" fontId="30" fillId="3" borderId="21" xfId="0" applyFont="1" applyFill="1" applyBorder="1" applyAlignment="1" applyProtection="1"/>
    <xf numFmtId="0" fontId="30" fillId="3" borderId="11" xfId="0" applyFont="1" applyFill="1" applyBorder="1" applyAlignment="1" applyProtection="1"/>
    <xf numFmtId="0" fontId="30" fillId="3" borderId="20" xfId="0" applyFont="1" applyFill="1" applyBorder="1" applyAlignment="1" applyProtection="1"/>
    <xf numFmtId="0" fontId="25" fillId="4" borderId="0" xfId="0" applyFont="1" applyFill="1" applyBorder="1" applyAlignment="1" applyProtection="1">
      <alignment horizontal="center" vertical="top" wrapText="1"/>
    </xf>
    <xf numFmtId="0" fontId="18" fillId="4" borderId="0" xfId="0" applyFont="1" applyFill="1" applyBorder="1" applyAlignment="1" applyProtection="1">
      <alignment horizontal="center"/>
    </xf>
    <xf numFmtId="0" fontId="22" fillId="4" borderId="0" xfId="0" applyFont="1" applyFill="1" applyBorder="1" applyAlignment="1" applyProtection="1">
      <alignment horizontal="right" textRotation="90"/>
    </xf>
    <xf numFmtId="0" fontId="5" fillId="3" borderId="11" xfId="0" applyFont="1" applyFill="1" applyBorder="1" applyAlignment="1" applyProtection="1">
      <alignment horizontal="center"/>
    </xf>
    <xf numFmtId="0" fontId="26" fillId="7" borderId="10" xfId="0" applyFont="1" applyFill="1" applyBorder="1" applyAlignment="1" applyProtection="1">
      <alignment horizontal="center"/>
      <protection locked="0"/>
    </xf>
    <xf numFmtId="167" fontId="5" fillId="3" borderId="10" xfId="0" applyNumberFormat="1" applyFont="1" applyFill="1" applyBorder="1" applyAlignment="1" applyProtection="1">
      <alignment horizontal="center"/>
    </xf>
    <xf numFmtId="167" fontId="5" fillId="3" borderId="11" xfId="0" applyNumberFormat="1" applyFont="1" applyFill="1" applyBorder="1" applyAlignment="1" applyProtection="1">
      <alignment horizontal="center"/>
    </xf>
    <xf numFmtId="0" fontId="27" fillId="3" borderId="10" xfId="0" applyFont="1" applyFill="1" applyBorder="1" applyAlignment="1" applyProtection="1">
      <alignment horizontal="center"/>
    </xf>
    <xf numFmtId="166" fontId="27" fillId="3" borderId="11" xfId="0" applyNumberFormat="1" applyFont="1" applyFill="1" applyBorder="1" applyAlignment="1" applyProtection="1">
      <alignment horizontal="center"/>
    </xf>
    <xf numFmtId="0" fontId="5" fillId="3" borderId="10" xfId="0" applyFont="1" applyFill="1" applyBorder="1" applyAlignment="1" applyProtection="1">
      <alignment horizontal="center"/>
    </xf>
    <xf numFmtId="0" fontId="9" fillId="7" borderId="11" xfId="0" applyFont="1" applyFill="1" applyBorder="1" applyAlignment="1" applyProtection="1">
      <alignment horizontal="left"/>
      <protection locked="0"/>
    </xf>
    <xf numFmtId="0" fontId="9" fillId="7" borderId="10" xfId="0" applyFont="1" applyFill="1" applyBorder="1" applyAlignment="1" applyProtection="1">
      <alignment horizontal="left"/>
      <protection locked="0"/>
    </xf>
    <xf numFmtId="0" fontId="25" fillId="4" borderId="0" xfId="0" applyFont="1" applyFill="1" applyBorder="1" applyAlignment="1" applyProtection="1">
      <alignment horizontal="center" wrapText="1"/>
    </xf>
    <xf numFmtId="0" fontId="5" fillId="5" borderId="10" xfId="0" applyFont="1" applyFill="1" applyBorder="1" applyAlignment="1" applyProtection="1">
      <alignment horizontal="center"/>
    </xf>
    <xf numFmtId="0" fontId="9" fillId="5" borderId="11" xfId="0" applyFont="1" applyFill="1" applyBorder="1" applyAlignment="1" applyProtection="1">
      <alignment horizontal="center"/>
    </xf>
    <xf numFmtId="0" fontId="5" fillId="5" borderId="11" xfId="0" applyFont="1" applyFill="1" applyBorder="1" applyAlignment="1" applyProtection="1">
      <alignment horizontal="center"/>
    </xf>
    <xf numFmtId="0" fontId="29" fillId="5" borderId="1" xfId="0" applyFont="1" applyFill="1" applyBorder="1" applyAlignment="1" applyProtection="1">
      <alignment horizontal="center"/>
    </xf>
    <xf numFmtId="167" fontId="5" fillId="5" borderId="10" xfId="0" applyNumberFormat="1" applyFont="1" applyFill="1" applyBorder="1" applyAlignment="1" applyProtection="1">
      <alignment horizontal="center"/>
    </xf>
    <xf numFmtId="167" fontId="5" fillId="5" borderId="11" xfId="0" applyNumberFormat="1" applyFont="1" applyFill="1" applyBorder="1" applyAlignment="1" applyProtection="1">
      <alignment horizontal="center"/>
    </xf>
    <xf numFmtId="0" fontId="31" fillId="3" borderId="13" xfId="0" applyFont="1" applyFill="1" applyBorder="1" applyAlignment="1" applyProtection="1">
      <alignment horizontal="center"/>
    </xf>
    <xf numFmtId="164" fontId="22" fillId="5" borderId="1" xfId="0" applyNumberFormat="1" applyFont="1" applyFill="1" applyBorder="1" applyAlignment="1" applyProtection="1">
      <alignment horizontal="center"/>
    </xf>
    <xf numFmtId="0" fontId="22" fillId="4" borderId="1" xfId="0" applyFont="1" applyFill="1" applyBorder="1" applyAlignment="1" applyProtection="1">
      <alignment horizontal="left"/>
    </xf>
    <xf numFmtId="165" fontId="22" fillId="5" borderId="1" xfId="0" applyNumberFormat="1" applyFont="1" applyFill="1" applyBorder="1" applyAlignment="1" applyProtection="1">
      <alignment horizontal="right"/>
    </xf>
    <xf numFmtId="169" fontId="31" fillId="4" borderId="1" xfId="0" applyNumberFormat="1" applyFont="1" applyFill="1" applyBorder="1" applyAlignment="1" applyProtection="1">
      <alignment horizontal="center"/>
    </xf>
    <xf numFmtId="0" fontId="29" fillId="5" borderId="1" xfId="0" applyFont="1" applyFill="1" applyBorder="1" applyAlignment="1" applyProtection="1">
      <alignment horizontal="left"/>
    </xf>
    <xf numFmtId="0" fontId="29" fillId="5" borderId="10" xfId="0" applyFont="1" applyFill="1" applyBorder="1" applyAlignment="1" applyProtection="1">
      <alignment horizontal="center"/>
    </xf>
    <xf numFmtId="0" fontId="29" fillId="5" borderId="11" xfId="0" applyFont="1" applyFill="1" applyBorder="1" applyAlignment="1" applyProtection="1">
      <alignment horizontal="center"/>
    </xf>
    <xf numFmtId="0" fontId="32" fillId="4" borderId="0" xfId="0" applyFont="1" applyFill="1" applyBorder="1" applyAlignment="1" applyProtection="1">
      <alignment horizontal="right"/>
    </xf>
    <xf numFmtId="0" fontId="29" fillId="4" borderId="1" xfId="0" applyFont="1" applyFill="1" applyBorder="1" applyAlignment="1" applyProtection="1">
      <alignment horizontal="left" vertical="top" wrapText="1"/>
    </xf>
    <xf numFmtId="0" fontId="5" fillId="4" borderId="1" xfId="0" applyFont="1" applyFill="1" applyBorder="1" applyAlignment="1" applyProtection="1">
      <alignment horizontal="center" vertical="center"/>
    </xf>
    <xf numFmtId="0" fontId="32" fillId="4" borderId="0" xfId="0" applyFont="1" applyFill="1" applyBorder="1" applyAlignment="1" applyProtection="1">
      <alignment horizontal="right" vertical="top"/>
    </xf>
    <xf numFmtId="0" fontId="18" fillId="2" borderId="0" xfId="0" applyFont="1" applyFill="1" applyBorder="1" applyAlignment="1" applyProtection="1">
      <alignment horizontal="center"/>
    </xf>
    <xf numFmtId="0" fontId="32" fillId="4" borderId="0" xfId="0" applyFont="1" applyFill="1" applyBorder="1" applyAlignment="1" applyProtection="1">
      <alignment horizontal="left" wrapText="1"/>
    </xf>
    <xf numFmtId="0" fontId="5" fillId="4" borderId="21"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43" fillId="0" borderId="1" xfId="0" applyFont="1" applyBorder="1" applyAlignment="1" applyProtection="1">
      <alignment horizontal="left"/>
    </xf>
    <xf numFmtId="14" fontId="4" fillId="0" borderId="21" xfId="0" applyNumberFormat="1" applyFont="1" applyBorder="1" applyAlignment="1" applyProtection="1">
      <alignment horizontal="left"/>
    </xf>
    <xf numFmtId="0" fontId="4" fillId="0" borderId="11" xfId="0" applyFont="1" applyBorder="1" applyAlignment="1" applyProtection="1">
      <alignment horizontal="left"/>
    </xf>
    <xf numFmtId="0" fontId="4" fillId="0" borderId="20" xfId="0" applyFont="1" applyBorder="1" applyAlignment="1" applyProtection="1">
      <alignment horizontal="left"/>
    </xf>
    <xf numFmtId="0" fontId="45" fillId="0" borderId="0" xfId="0" applyFont="1" applyAlignment="1" applyProtection="1">
      <alignment horizontal="center"/>
    </xf>
    <xf numFmtId="0" fontId="4" fillId="0" borderId="1" xfId="0" applyFont="1" applyBorder="1" applyAlignment="1" applyProtection="1">
      <alignment horizontal="left"/>
    </xf>
    <xf numFmtId="0" fontId="25" fillId="0" borderId="21" xfId="0" applyFont="1" applyBorder="1" applyAlignment="1" applyProtection="1">
      <alignment horizontal="right"/>
    </xf>
    <xf numFmtId="0" fontId="25" fillId="0" borderId="20" xfId="0" applyFont="1" applyBorder="1" applyAlignment="1" applyProtection="1">
      <alignment horizontal="right"/>
    </xf>
    <xf numFmtId="0" fontId="25" fillId="0" borderId="0" xfId="0" applyFont="1" applyAlignment="1" applyProtection="1">
      <alignment horizontal="left"/>
    </xf>
    <xf numFmtId="0" fontId="20" fillId="0" borderId="0" xfId="0" applyFont="1" applyAlignment="1" applyProtection="1">
      <alignment horizontal="center"/>
    </xf>
    <xf numFmtId="0" fontId="3" fillId="0" borderId="1" xfId="0" applyFont="1" applyBorder="1" applyAlignment="1">
      <alignment horizontal="center"/>
      <protection locked="0"/>
    </xf>
    <xf numFmtId="0" fontId="46" fillId="0" borderId="0" xfId="0" applyFont="1" applyAlignment="1">
      <alignment horizontal="center"/>
      <protection locked="0"/>
    </xf>
    <xf numFmtId="0" fontId="3" fillId="0" borderId="10" xfId="0" applyFont="1" applyBorder="1" applyAlignment="1">
      <alignment horizontal="center"/>
      <protection locked="0"/>
    </xf>
    <xf numFmtId="0" fontId="3" fillId="0" borderId="11" xfId="0" applyFont="1" applyBorder="1" applyAlignment="1">
      <alignment horizontal="center"/>
      <protection locked="0"/>
    </xf>
    <xf numFmtId="0" fontId="23" fillId="0" borderId="1" xfId="0" applyFont="1" applyBorder="1" applyAlignment="1">
      <alignment horizontal="left"/>
      <protection locked="0"/>
    </xf>
    <xf numFmtId="0" fontId="3" fillId="0" borderId="1" xfId="0" applyFont="1" applyBorder="1" applyAlignment="1">
      <alignment horizontal="left"/>
      <protection locked="0"/>
    </xf>
    <xf numFmtId="14" fontId="3" fillId="0" borderId="1" xfId="0" applyNumberFormat="1" applyFont="1" applyBorder="1" applyAlignment="1">
      <alignment horizontal="left"/>
      <protection locked="0"/>
    </xf>
  </cellXfs>
  <cellStyles count="2">
    <cellStyle name="Standard" xfId="0" builtinId="0"/>
    <cellStyle name="Währung" xfId="1" builtinId="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fmlaLink="$AB$11" lockText="1" noThreeD="1"/>
</file>

<file path=xl/ctrlProps/ctrlProp2.xml><?xml version="1.0" encoding="utf-8"?>
<formControlPr xmlns="http://schemas.microsoft.com/office/spreadsheetml/2009/9/main" objectType="CheckBox" fmlaLink="$AB$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Y$53" lockText="1" noThreeD="1"/>
</file>

<file path=xl/ctrlProps/ctrlProp6.xml><?xml version="1.0" encoding="utf-8"?>
<formControlPr xmlns="http://schemas.microsoft.com/office/spreadsheetml/2009/9/main" objectType="CheckBox" fmlaLink="$Y$52" lockText="1" noThreeD="1"/>
</file>

<file path=xl/ctrlProps/ctrlProp7.xml><?xml version="1.0" encoding="utf-8"?>
<formControlPr xmlns="http://schemas.microsoft.com/office/spreadsheetml/2009/9/main" objectType="CheckBox" fmlaLink="$Y$51" lockText="1" noThreeD="1"/>
</file>

<file path=xl/ctrlProps/ctrlProp8.xml><?xml version="1.0" encoding="utf-8"?>
<formControlPr xmlns="http://schemas.microsoft.com/office/spreadsheetml/2009/9/main" objectType="CheckBox" fmlaLink="$M$5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25</xdr:row>
      <xdr:rowOff>28575</xdr:rowOff>
    </xdr:from>
    <xdr:to>
      <xdr:col>1</xdr:col>
      <xdr:colOff>1495425</xdr:colOff>
      <xdr:row>28</xdr:row>
      <xdr:rowOff>180975</xdr:rowOff>
    </xdr:to>
    <xdr:pic>
      <xdr:nvPicPr>
        <xdr:cNvPr id="4" name="Bild 1" descr="C:\DPSG\Pictures\DPSG Logos\logo landesstell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5495925"/>
          <a:ext cx="142875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9</xdr:row>
          <xdr:rowOff>38100</xdr:rowOff>
        </xdr:from>
        <xdr:to>
          <xdr:col>28</xdr:col>
          <xdr:colOff>142875</xdr:colOff>
          <xdr:row>11</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xdr:row>
          <xdr:rowOff>161925</xdr:rowOff>
        </xdr:from>
        <xdr:to>
          <xdr:col>28</xdr:col>
          <xdr:colOff>161925</xdr:colOff>
          <xdr:row>12</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49</xdr:row>
          <xdr:rowOff>180975</xdr:rowOff>
        </xdr:from>
        <xdr:to>
          <xdr:col>13</xdr:col>
          <xdr:colOff>0</xdr:colOff>
          <xdr:row>51</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53</xdr:row>
          <xdr:rowOff>9525</xdr:rowOff>
        </xdr:from>
        <xdr:to>
          <xdr:col>24</xdr:col>
          <xdr:colOff>228600</xdr:colOff>
          <xdr:row>54</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52</xdr:row>
          <xdr:rowOff>0</xdr:rowOff>
        </xdr:from>
        <xdr:to>
          <xdr:col>24</xdr:col>
          <xdr:colOff>228600</xdr:colOff>
          <xdr:row>53</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51</xdr:row>
          <xdr:rowOff>0</xdr:rowOff>
        </xdr:from>
        <xdr:to>
          <xdr:col>24</xdr:col>
          <xdr:colOff>228600</xdr:colOff>
          <xdr:row>52</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238125</xdr:colOff>
          <xdr:row>50</xdr:row>
          <xdr:rowOff>0</xdr:rowOff>
        </xdr:from>
        <xdr:to>
          <xdr:col>24</xdr:col>
          <xdr:colOff>228600</xdr:colOff>
          <xdr:row>51</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51</xdr:row>
          <xdr:rowOff>180975</xdr:rowOff>
        </xdr:from>
        <xdr:to>
          <xdr:col>13</xdr:col>
          <xdr:colOff>9525</xdr:colOff>
          <xdr:row>53</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214"/>
  <sheetViews>
    <sheetView view="pageLayout" zoomScaleNormal="100" workbookViewId="0">
      <selection activeCell="C4" sqref="C4:E5"/>
    </sheetView>
  </sheetViews>
  <sheetFormatPr baseColWidth="10" defaultRowHeight="15"/>
  <cols>
    <col min="1" max="1" width="6.7109375" style="4" customWidth="1"/>
    <col min="2" max="2" width="42" style="4" customWidth="1"/>
    <col min="3" max="4" width="7.28515625" style="4" customWidth="1"/>
    <col min="5" max="5" width="38.140625" style="4" customWidth="1"/>
    <col min="6" max="6" width="7.140625" style="4" customWidth="1"/>
    <col min="7" max="7" width="6.85546875" style="4" customWidth="1"/>
    <col min="8" max="8" width="7.28515625" style="4" customWidth="1"/>
    <col min="9" max="9" width="7.7109375" style="4" customWidth="1"/>
    <col min="10" max="22" width="3.28515625" style="4" customWidth="1"/>
    <col min="23" max="23" width="3.28515625" style="4" hidden="1" customWidth="1"/>
    <col min="24" max="45" width="3.28515625" style="4" customWidth="1"/>
    <col min="46" max="16384" width="11.42578125" style="4"/>
  </cols>
  <sheetData>
    <row r="1" spans="1:23" ht="23.25">
      <c r="A1" s="147" t="s">
        <v>118</v>
      </c>
      <c r="B1" s="147"/>
      <c r="C1" s="147"/>
      <c r="D1" s="147"/>
      <c r="E1" s="147"/>
      <c r="F1" s="147"/>
      <c r="G1" s="147"/>
      <c r="H1" s="147"/>
      <c r="I1" s="12"/>
      <c r="J1" s="12"/>
      <c r="K1" s="12"/>
      <c r="L1" s="12"/>
      <c r="M1" s="12"/>
      <c r="N1" s="12"/>
      <c r="O1" s="12"/>
      <c r="P1" s="12"/>
      <c r="Q1" s="12"/>
      <c r="R1" s="12"/>
      <c r="S1" s="12"/>
      <c r="T1" s="12"/>
      <c r="U1" s="12"/>
      <c r="V1" s="12"/>
    </row>
    <row r="2" spans="1:23">
      <c r="A2" s="13"/>
      <c r="B2" s="13"/>
      <c r="C2" s="13"/>
      <c r="D2" s="13"/>
      <c r="E2" s="13"/>
      <c r="F2" s="13"/>
      <c r="G2" s="13"/>
      <c r="H2" s="13"/>
      <c r="I2" s="13"/>
      <c r="J2" s="13"/>
      <c r="K2" s="13"/>
      <c r="L2" s="13"/>
      <c r="M2" s="13"/>
      <c r="N2" s="13"/>
      <c r="O2" s="13"/>
      <c r="P2" s="13"/>
      <c r="Q2" s="13"/>
      <c r="R2" s="13"/>
      <c r="S2" s="13"/>
      <c r="T2" s="13"/>
      <c r="U2" s="13"/>
      <c r="V2" s="13"/>
    </row>
    <row r="3" spans="1:23" ht="15.75">
      <c r="A3" s="14" t="s">
        <v>214</v>
      </c>
      <c r="B3" s="13"/>
      <c r="C3" s="150"/>
      <c r="D3" s="150"/>
      <c r="E3" s="150"/>
      <c r="F3" s="15"/>
      <c r="G3" s="13"/>
      <c r="H3" s="13"/>
      <c r="I3" s="13"/>
      <c r="J3" s="13"/>
      <c r="K3" s="13"/>
      <c r="L3" s="13"/>
      <c r="M3" s="13"/>
      <c r="N3" s="13"/>
      <c r="O3" s="13"/>
      <c r="P3" s="13"/>
      <c r="Q3" s="13"/>
      <c r="R3" s="13"/>
      <c r="S3" s="13"/>
      <c r="T3" s="13"/>
      <c r="U3" s="13"/>
      <c r="V3" s="13"/>
    </row>
    <row r="4" spans="1:23" ht="15.75">
      <c r="A4" s="14" t="s">
        <v>119</v>
      </c>
      <c r="B4" s="13"/>
      <c r="C4" s="151"/>
      <c r="D4" s="151"/>
      <c r="E4" s="151"/>
      <c r="F4" s="15"/>
      <c r="G4" s="13"/>
      <c r="H4" s="13"/>
      <c r="I4" s="13"/>
      <c r="J4" s="13"/>
      <c r="K4" s="13"/>
      <c r="L4" s="13"/>
      <c r="M4" s="13"/>
      <c r="N4" s="13"/>
      <c r="O4" s="13"/>
      <c r="P4" s="13"/>
      <c r="Q4" s="13"/>
      <c r="R4" s="13"/>
      <c r="S4" s="13"/>
      <c r="T4" s="13"/>
      <c r="U4" s="13"/>
      <c r="V4" s="13"/>
      <c r="W4" s="4" t="s">
        <v>177</v>
      </c>
    </row>
    <row r="5" spans="1:23" ht="15.75">
      <c r="A5" s="14" t="s">
        <v>212</v>
      </c>
      <c r="B5" s="13"/>
      <c r="C5" s="152"/>
      <c r="D5" s="152"/>
      <c r="E5" s="152"/>
      <c r="F5" s="15"/>
      <c r="G5" s="15"/>
      <c r="H5" s="15"/>
      <c r="I5" s="13"/>
      <c r="J5" s="13"/>
      <c r="K5" s="13"/>
      <c r="L5" s="13"/>
      <c r="M5" s="13"/>
      <c r="N5" s="13"/>
      <c r="O5" s="13"/>
      <c r="P5" s="13"/>
      <c r="Q5" s="13"/>
      <c r="R5" s="13"/>
      <c r="S5" s="13"/>
      <c r="T5" s="13"/>
      <c r="U5" s="13"/>
      <c r="V5" s="13"/>
      <c r="W5" s="4" t="s">
        <v>178</v>
      </c>
    </row>
    <row r="6" spans="1:23" ht="15.75">
      <c r="A6" s="14" t="s">
        <v>120</v>
      </c>
      <c r="B6" s="13"/>
      <c r="C6" s="153"/>
      <c r="D6" s="153"/>
      <c r="E6" s="153"/>
      <c r="F6" s="16"/>
      <c r="G6" s="16"/>
      <c r="H6" s="16"/>
      <c r="I6" s="13"/>
      <c r="J6" s="13"/>
      <c r="K6" s="13"/>
      <c r="L6" s="13"/>
      <c r="M6" s="13"/>
      <c r="N6" s="13"/>
      <c r="O6" s="13"/>
      <c r="P6" s="13"/>
      <c r="Q6" s="13"/>
      <c r="R6" s="13"/>
      <c r="S6" s="13"/>
      <c r="T6" s="13"/>
      <c r="U6" s="13"/>
      <c r="V6" s="13"/>
    </row>
    <row r="7" spans="1:23" ht="15.75">
      <c r="A7" s="14" t="s">
        <v>121</v>
      </c>
      <c r="B7" s="13"/>
      <c r="C7" s="153"/>
      <c r="D7" s="153"/>
      <c r="E7" s="153"/>
      <c r="F7" s="16"/>
      <c r="G7" s="16"/>
      <c r="H7" s="16"/>
      <c r="I7" s="13"/>
      <c r="J7" s="13"/>
      <c r="K7" s="13"/>
      <c r="L7" s="13"/>
      <c r="M7" s="13"/>
      <c r="N7" s="13"/>
      <c r="O7" s="13"/>
      <c r="P7" s="13"/>
      <c r="Q7" s="13"/>
      <c r="R7" s="13"/>
      <c r="S7" s="13"/>
      <c r="T7" s="13"/>
      <c r="U7" s="13"/>
      <c r="V7" s="13"/>
    </row>
    <row r="8" spans="1:23">
      <c r="A8" s="13"/>
      <c r="B8" s="13"/>
      <c r="C8" s="13"/>
      <c r="D8" s="13"/>
      <c r="E8" s="13"/>
      <c r="F8" s="13"/>
      <c r="G8" s="13"/>
      <c r="H8" s="13"/>
      <c r="I8" s="13"/>
      <c r="J8" s="13"/>
      <c r="K8" s="13"/>
      <c r="L8" s="13"/>
      <c r="M8" s="13"/>
      <c r="N8" s="13"/>
      <c r="O8" s="13"/>
      <c r="P8" s="13"/>
      <c r="Q8" s="13"/>
      <c r="R8" s="13"/>
      <c r="S8" s="13"/>
      <c r="T8" s="13"/>
      <c r="U8" s="13"/>
      <c r="V8" s="13"/>
      <c r="W8" s="4" t="s">
        <v>179</v>
      </c>
    </row>
    <row r="9" spans="1:23" ht="15.75">
      <c r="A9" s="17" t="s">
        <v>215</v>
      </c>
      <c r="B9" s="17"/>
      <c r="C9" s="17"/>
      <c r="D9" s="17"/>
      <c r="E9" s="17"/>
      <c r="F9" s="17"/>
      <c r="G9" s="17"/>
      <c r="H9" s="17"/>
      <c r="I9" s="17"/>
      <c r="J9" s="17"/>
      <c r="K9" s="17"/>
      <c r="L9" s="17"/>
      <c r="M9" s="17"/>
      <c r="N9" s="17"/>
      <c r="O9" s="17"/>
      <c r="P9" s="17"/>
      <c r="Q9" s="17"/>
      <c r="R9" s="17"/>
      <c r="S9" s="17"/>
      <c r="T9" s="17"/>
      <c r="U9" s="17"/>
      <c r="V9" s="17"/>
      <c r="W9" s="4" t="s">
        <v>180</v>
      </c>
    </row>
    <row r="10" spans="1:23" ht="30.75" customHeight="1">
      <c r="A10" s="18" t="s">
        <v>122</v>
      </c>
      <c r="B10" s="19" t="s">
        <v>123</v>
      </c>
      <c r="C10" s="20" t="s">
        <v>174</v>
      </c>
      <c r="D10" s="20" t="s">
        <v>173</v>
      </c>
      <c r="E10" s="19" t="s">
        <v>125</v>
      </c>
      <c r="F10" s="19" t="s">
        <v>124</v>
      </c>
      <c r="G10" s="148" t="s">
        <v>126</v>
      </c>
      <c r="H10" s="148"/>
      <c r="I10" s="13"/>
      <c r="J10" s="13"/>
      <c r="K10" s="13"/>
      <c r="L10" s="13"/>
      <c r="M10" s="13"/>
      <c r="N10" s="13"/>
      <c r="O10" s="13"/>
      <c r="P10" s="13"/>
      <c r="Q10" s="13"/>
      <c r="R10" s="13"/>
      <c r="S10" s="13"/>
      <c r="T10" s="13"/>
      <c r="U10" s="13"/>
      <c r="V10" s="13"/>
    </row>
    <row r="11" spans="1:23" ht="18.75" customHeight="1">
      <c r="A11" s="21" t="s">
        <v>127</v>
      </c>
      <c r="B11" s="22"/>
      <c r="C11" s="78"/>
      <c r="D11" s="78"/>
      <c r="E11" s="22"/>
      <c r="F11" s="22"/>
      <c r="G11" s="149"/>
      <c r="H11" s="149"/>
      <c r="I11" s="13"/>
      <c r="J11" s="13"/>
      <c r="K11" s="13"/>
      <c r="L11" s="13"/>
      <c r="M11" s="13"/>
      <c r="N11" s="13"/>
      <c r="O11" s="13"/>
      <c r="P11" s="13"/>
      <c r="Q11" s="13"/>
      <c r="R11" s="13"/>
      <c r="S11" s="13"/>
      <c r="T11" s="13"/>
      <c r="U11" s="13"/>
      <c r="V11" s="13"/>
    </row>
    <row r="12" spans="1:23" ht="18.75" customHeight="1">
      <c r="A12" s="21" t="s">
        <v>128</v>
      </c>
      <c r="B12" s="22"/>
      <c r="C12" s="78"/>
      <c r="D12" s="78"/>
      <c r="E12" s="22"/>
      <c r="F12" s="22"/>
      <c r="G12" s="149"/>
      <c r="H12" s="149"/>
      <c r="I12" s="13"/>
      <c r="J12" s="13"/>
      <c r="K12" s="13"/>
      <c r="L12" s="13"/>
      <c r="M12" s="13"/>
      <c r="N12" s="13"/>
      <c r="O12" s="13"/>
      <c r="P12" s="13"/>
      <c r="Q12" s="13"/>
      <c r="R12" s="13"/>
      <c r="S12" s="13"/>
      <c r="T12" s="13"/>
      <c r="U12" s="13"/>
      <c r="V12" s="13"/>
    </row>
    <row r="13" spans="1:23" ht="18.75" customHeight="1">
      <c r="A13" s="21" t="s">
        <v>129</v>
      </c>
      <c r="B13" s="22"/>
      <c r="C13" s="78"/>
      <c r="D13" s="78"/>
      <c r="E13" s="22"/>
      <c r="F13" s="22"/>
      <c r="G13" s="149"/>
      <c r="H13" s="149"/>
      <c r="I13" s="13"/>
      <c r="J13" s="13"/>
      <c r="K13" s="13"/>
      <c r="L13" s="13"/>
      <c r="M13" s="13"/>
      <c r="N13" s="13"/>
      <c r="O13" s="13"/>
      <c r="P13" s="13"/>
      <c r="Q13" s="13"/>
      <c r="R13" s="13"/>
      <c r="S13" s="13"/>
      <c r="T13" s="13"/>
      <c r="U13" s="13"/>
      <c r="V13" s="13"/>
    </row>
    <row r="14" spans="1:23" ht="18.75" customHeight="1">
      <c r="A14" s="21" t="s">
        <v>130</v>
      </c>
      <c r="B14" s="22"/>
      <c r="C14" s="78"/>
      <c r="D14" s="78"/>
      <c r="E14" s="22"/>
      <c r="F14" s="22"/>
      <c r="G14" s="149"/>
      <c r="H14" s="149"/>
      <c r="I14" s="13"/>
      <c r="J14" s="13"/>
      <c r="K14" s="13"/>
      <c r="L14" s="13"/>
      <c r="M14" s="13"/>
      <c r="N14" s="13"/>
      <c r="O14" s="13"/>
      <c r="P14" s="13"/>
      <c r="Q14" s="13"/>
      <c r="R14" s="13"/>
      <c r="S14" s="13"/>
      <c r="T14" s="13"/>
      <c r="U14" s="13"/>
      <c r="V14" s="13"/>
    </row>
    <row r="15" spans="1:23" ht="18.75" customHeight="1">
      <c r="A15" s="21" t="s">
        <v>131</v>
      </c>
      <c r="B15" s="22"/>
      <c r="C15" s="78"/>
      <c r="D15" s="78"/>
      <c r="E15" s="22"/>
      <c r="F15" s="22"/>
      <c r="G15" s="149"/>
      <c r="H15" s="149"/>
      <c r="I15" s="13"/>
      <c r="J15" s="13"/>
      <c r="K15" s="13"/>
      <c r="L15" s="13"/>
      <c r="M15" s="13"/>
      <c r="N15" s="13"/>
      <c r="O15" s="13"/>
      <c r="P15" s="13"/>
      <c r="Q15" s="13"/>
      <c r="R15" s="13"/>
      <c r="S15" s="13"/>
      <c r="T15" s="13"/>
      <c r="U15" s="13"/>
      <c r="V15" s="13"/>
    </row>
    <row r="16" spans="1:23" ht="18.75" customHeight="1">
      <c r="A16" s="21" t="s">
        <v>132</v>
      </c>
      <c r="B16" s="22"/>
      <c r="C16" s="78"/>
      <c r="D16" s="78"/>
      <c r="E16" s="22"/>
      <c r="F16" s="22"/>
      <c r="G16" s="149"/>
      <c r="H16" s="149"/>
      <c r="I16" s="13"/>
      <c r="J16" s="13"/>
      <c r="K16" s="13"/>
      <c r="L16" s="13"/>
      <c r="M16" s="13"/>
      <c r="N16" s="13"/>
      <c r="O16" s="13"/>
      <c r="P16" s="13"/>
      <c r="Q16" s="13"/>
      <c r="R16" s="13"/>
      <c r="S16" s="13"/>
      <c r="T16" s="13"/>
      <c r="U16" s="13"/>
      <c r="V16" s="13"/>
    </row>
    <row r="17" spans="1:22" ht="18.75" customHeight="1">
      <c r="A17" s="21" t="s">
        <v>133</v>
      </c>
      <c r="B17" s="22"/>
      <c r="C17" s="78"/>
      <c r="D17" s="78"/>
      <c r="E17" s="22"/>
      <c r="F17" s="22"/>
      <c r="G17" s="149"/>
      <c r="H17" s="149"/>
      <c r="I17" s="13"/>
      <c r="J17" s="13"/>
      <c r="K17" s="13"/>
      <c r="L17" s="13"/>
      <c r="M17" s="13"/>
      <c r="N17" s="13"/>
      <c r="O17" s="13"/>
      <c r="P17" s="13"/>
      <c r="Q17" s="13"/>
      <c r="R17" s="13"/>
      <c r="S17" s="13"/>
      <c r="T17" s="13"/>
      <c r="U17" s="13"/>
      <c r="V17" s="13"/>
    </row>
    <row r="18" spans="1:22" ht="18.75" customHeight="1">
      <c r="A18" s="21" t="s">
        <v>134</v>
      </c>
      <c r="B18" s="22"/>
      <c r="C18" s="78"/>
      <c r="D18" s="78"/>
      <c r="E18" s="22"/>
      <c r="F18" s="22"/>
      <c r="G18" s="149"/>
      <c r="H18" s="149"/>
      <c r="I18" s="13"/>
      <c r="J18" s="13"/>
      <c r="K18" s="13"/>
      <c r="L18" s="13"/>
      <c r="M18" s="13"/>
      <c r="N18" s="13"/>
      <c r="O18" s="13"/>
      <c r="P18" s="13"/>
      <c r="Q18" s="13"/>
      <c r="R18" s="13"/>
      <c r="S18" s="13"/>
      <c r="T18" s="13"/>
      <c r="U18" s="13"/>
      <c r="V18" s="13"/>
    </row>
    <row r="19" spans="1:22" ht="18.75" customHeight="1">
      <c r="A19" s="21" t="s">
        <v>135</v>
      </c>
      <c r="B19" s="22"/>
      <c r="C19" s="78"/>
      <c r="D19" s="78"/>
      <c r="E19" s="22"/>
      <c r="F19" s="22"/>
      <c r="G19" s="149"/>
      <c r="H19" s="149"/>
      <c r="I19" s="13"/>
      <c r="J19" s="13"/>
      <c r="K19" s="13"/>
      <c r="L19" s="13"/>
      <c r="M19" s="13"/>
      <c r="N19" s="13"/>
      <c r="O19" s="13"/>
      <c r="P19" s="13"/>
      <c r="Q19" s="13"/>
      <c r="R19" s="13"/>
      <c r="S19" s="13"/>
      <c r="T19" s="13"/>
      <c r="U19" s="13"/>
      <c r="V19" s="13"/>
    </row>
    <row r="20" spans="1:22" ht="18.75" customHeight="1">
      <c r="A20" s="21" t="s">
        <v>136</v>
      </c>
      <c r="B20" s="22"/>
      <c r="C20" s="78"/>
      <c r="D20" s="78"/>
      <c r="E20" s="22"/>
      <c r="F20" s="22"/>
      <c r="G20" s="149"/>
      <c r="H20" s="149"/>
      <c r="I20" s="13"/>
      <c r="J20" s="13"/>
      <c r="K20" s="13"/>
      <c r="L20" s="13"/>
      <c r="M20" s="13"/>
      <c r="N20" s="13"/>
      <c r="O20" s="13"/>
      <c r="P20" s="13"/>
      <c r="Q20" s="13"/>
      <c r="R20" s="13"/>
      <c r="S20" s="13"/>
      <c r="T20" s="13"/>
      <c r="U20" s="13"/>
      <c r="V20" s="13"/>
    </row>
    <row r="21" spans="1:22" ht="4.5" customHeight="1">
      <c r="A21" s="13"/>
      <c r="B21" s="13"/>
      <c r="C21" s="13"/>
      <c r="D21" s="13"/>
      <c r="E21" s="13"/>
      <c r="F21" s="13"/>
      <c r="G21" s="13"/>
      <c r="H21" s="13"/>
      <c r="I21" s="13"/>
      <c r="J21" s="13"/>
      <c r="K21" s="13"/>
      <c r="L21" s="13"/>
      <c r="M21" s="13"/>
      <c r="N21" s="13"/>
      <c r="O21" s="13"/>
      <c r="P21" s="13"/>
      <c r="Q21" s="13"/>
      <c r="R21" s="13"/>
      <c r="S21" s="13"/>
      <c r="T21" s="13"/>
      <c r="U21" s="13"/>
      <c r="V21" s="13"/>
    </row>
    <row r="22" spans="1:22">
      <c r="A22" s="157" t="s">
        <v>213</v>
      </c>
      <c r="B22" s="157"/>
      <c r="C22" s="157"/>
      <c r="D22" s="157"/>
      <c r="E22" s="157"/>
      <c r="F22" s="157"/>
      <c r="G22" s="157"/>
      <c r="H22" s="157"/>
      <c r="I22" s="26"/>
      <c r="J22" s="26"/>
      <c r="K22" s="26"/>
      <c r="L22" s="26"/>
      <c r="M22" s="26"/>
      <c r="N22" s="26"/>
      <c r="O22" s="26"/>
      <c r="P22" s="26"/>
      <c r="Q22" s="26"/>
      <c r="R22" s="26"/>
      <c r="S22" s="26"/>
      <c r="T22" s="26"/>
      <c r="U22" s="26"/>
      <c r="V22" s="26"/>
    </row>
    <row r="23" spans="1:22">
      <c r="A23" s="16"/>
      <c r="B23" s="16"/>
      <c r="C23" s="16"/>
      <c r="D23" s="16"/>
      <c r="E23" s="16"/>
      <c r="F23" s="16"/>
      <c r="G23" s="16"/>
      <c r="H23" s="16"/>
      <c r="I23" s="16"/>
      <c r="J23" s="16"/>
      <c r="K23" s="16"/>
      <c r="L23" s="16"/>
      <c r="M23" s="16"/>
      <c r="N23" s="16"/>
      <c r="O23" s="16"/>
      <c r="P23" s="16"/>
      <c r="Q23" s="16"/>
      <c r="R23" s="16"/>
      <c r="S23" s="16"/>
      <c r="T23" s="16"/>
      <c r="U23" s="16"/>
      <c r="V23" s="16"/>
    </row>
    <row r="24" spans="1:22">
      <c r="A24" s="16"/>
      <c r="B24" s="16"/>
      <c r="C24" s="16"/>
      <c r="D24" s="16"/>
      <c r="E24" s="16"/>
      <c r="F24" s="16"/>
      <c r="G24" s="16"/>
      <c r="H24" s="16"/>
      <c r="I24" s="16"/>
      <c r="J24" s="16"/>
      <c r="K24" s="16"/>
      <c r="L24" s="16"/>
      <c r="M24" s="16"/>
      <c r="N24" s="16"/>
      <c r="O24" s="16"/>
      <c r="P24" s="16"/>
      <c r="Q24" s="16"/>
      <c r="R24" s="16"/>
      <c r="S24" s="16"/>
      <c r="T24" s="16"/>
      <c r="U24" s="16"/>
      <c r="V24" s="16"/>
    </row>
    <row r="25" spans="1:22">
      <c r="A25" s="16"/>
      <c r="B25" s="16"/>
      <c r="C25" s="16"/>
      <c r="D25" s="16"/>
      <c r="E25" s="16"/>
      <c r="F25" s="16"/>
      <c r="G25" s="16"/>
      <c r="H25" s="16"/>
      <c r="I25" s="16"/>
      <c r="J25" s="16"/>
      <c r="K25" s="16"/>
      <c r="L25" s="16"/>
      <c r="M25" s="16"/>
      <c r="N25" s="16"/>
      <c r="O25" s="16"/>
      <c r="P25" s="16"/>
      <c r="Q25" s="16"/>
      <c r="R25" s="16"/>
      <c r="S25" s="16"/>
      <c r="T25" s="16"/>
      <c r="U25" s="16"/>
      <c r="V25" s="16"/>
    </row>
    <row r="26" spans="1:22">
      <c r="A26" s="16"/>
      <c r="B26" s="16"/>
      <c r="C26" s="16"/>
      <c r="D26" s="16"/>
      <c r="E26" s="16"/>
      <c r="F26" s="16"/>
      <c r="G26" s="16"/>
      <c r="H26" s="16"/>
      <c r="I26" s="16"/>
      <c r="J26" s="16"/>
      <c r="K26" s="16"/>
      <c r="L26" s="16"/>
      <c r="M26" s="16"/>
      <c r="N26" s="16"/>
      <c r="O26" s="16"/>
      <c r="P26" s="16"/>
      <c r="Q26" s="16"/>
      <c r="R26" s="16"/>
      <c r="S26" s="16"/>
      <c r="T26" s="16"/>
      <c r="U26" s="16"/>
      <c r="V26" s="16"/>
    </row>
    <row r="27" spans="1:22">
      <c r="A27" s="16"/>
      <c r="B27" s="16"/>
      <c r="C27" s="16"/>
      <c r="D27" s="16"/>
      <c r="E27" s="16"/>
      <c r="F27" s="16"/>
      <c r="G27" s="16"/>
      <c r="H27" s="16"/>
      <c r="I27" s="16"/>
      <c r="J27" s="16"/>
      <c r="K27" s="16"/>
      <c r="L27" s="16"/>
      <c r="M27" s="16"/>
      <c r="N27" s="16"/>
      <c r="O27" s="16"/>
      <c r="P27" s="16"/>
      <c r="Q27" s="16"/>
      <c r="R27" s="16"/>
      <c r="S27" s="16"/>
      <c r="T27" s="16"/>
      <c r="U27" s="16"/>
      <c r="V27" s="16"/>
    </row>
    <row r="28" spans="1:22">
      <c r="A28" s="16"/>
      <c r="B28" s="16"/>
      <c r="C28" s="16"/>
      <c r="D28" s="16"/>
      <c r="E28" s="16"/>
      <c r="F28" s="16"/>
      <c r="G28" s="16"/>
      <c r="H28" s="16"/>
      <c r="I28" s="16"/>
      <c r="J28" s="16"/>
      <c r="K28" s="16"/>
      <c r="L28" s="16"/>
      <c r="M28" s="16"/>
      <c r="N28" s="16"/>
      <c r="O28" s="16"/>
      <c r="P28" s="16"/>
      <c r="Q28" s="16"/>
      <c r="R28" s="16"/>
      <c r="S28" s="16"/>
      <c r="T28" s="16"/>
      <c r="U28" s="16"/>
      <c r="V28" s="16"/>
    </row>
    <row r="29" spans="1:22">
      <c r="A29" s="16"/>
      <c r="B29" s="16"/>
      <c r="C29" s="16"/>
      <c r="D29" s="16"/>
      <c r="E29" s="16"/>
      <c r="F29" s="16"/>
      <c r="G29" s="16"/>
      <c r="H29" s="16"/>
      <c r="I29" s="16"/>
      <c r="J29" s="16"/>
      <c r="K29" s="16"/>
      <c r="L29" s="16"/>
      <c r="M29" s="16"/>
      <c r="N29" s="16"/>
      <c r="O29" s="16"/>
      <c r="P29" s="16"/>
      <c r="Q29" s="16"/>
      <c r="R29" s="16"/>
      <c r="S29" s="16"/>
      <c r="T29" s="16"/>
      <c r="U29" s="16"/>
      <c r="V29" s="16"/>
    </row>
    <row r="30" spans="1:22">
      <c r="A30" s="16"/>
      <c r="B30" s="16"/>
      <c r="C30" s="16"/>
      <c r="D30" s="16"/>
      <c r="E30" s="16"/>
      <c r="F30" s="16"/>
      <c r="G30" s="16"/>
      <c r="H30" s="16"/>
      <c r="I30" s="16"/>
      <c r="J30" s="16"/>
      <c r="K30" s="16"/>
      <c r="L30" s="16"/>
      <c r="M30" s="16"/>
      <c r="N30" s="16"/>
      <c r="O30" s="16"/>
      <c r="P30" s="16"/>
      <c r="Q30" s="16"/>
      <c r="R30" s="16"/>
      <c r="S30" s="16"/>
      <c r="T30" s="16"/>
      <c r="U30" s="16"/>
      <c r="V30" s="16"/>
    </row>
    <row r="31" spans="1:22">
      <c r="A31" s="13"/>
      <c r="B31" s="13"/>
      <c r="C31" s="13"/>
      <c r="D31" s="13"/>
      <c r="E31" s="13"/>
      <c r="F31" s="13"/>
      <c r="G31" s="13"/>
      <c r="H31" s="13"/>
      <c r="I31" s="13"/>
      <c r="J31" s="13"/>
      <c r="K31" s="13"/>
      <c r="L31" s="13"/>
      <c r="M31" s="13"/>
      <c r="N31" s="13"/>
      <c r="O31" s="13"/>
      <c r="P31" s="13"/>
      <c r="Q31" s="13"/>
      <c r="R31" s="13"/>
      <c r="S31" s="13"/>
      <c r="T31" s="13"/>
      <c r="U31" s="13"/>
      <c r="V31" s="13"/>
    </row>
    <row r="32" spans="1:22" ht="15.75">
      <c r="A32" s="17" t="s">
        <v>203</v>
      </c>
      <c r="B32" s="17"/>
      <c r="C32" s="17"/>
      <c r="D32" s="17"/>
      <c r="E32" s="17"/>
      <c r="F32" s="17"/>
      <c r="G32" s="17"/>
      <c r="H32" s="17"/>
      <c r="I32" s="17"/>
      <c r="J32" s="17"/>
      <c r="K32" s="17"/>
      <c r="L32" s="17"/>
      <c r="M32" s="17"/>
      <c r="N32" s="17"/>
      <c r="O32" s="17"/>
      <c r="P32" s="17"/>
      <c r="Q32" s="17"/>
      <c r="R32" s="17"/>
      <c r="S32" s="17"/>
      <c r="T32" s="17"/>
      <c r="U32" s="17"/>
      <c r="V32" s="17"/>
    </row>
    <row r="33" spans="1:22">
      <c r="A33" s="158" t="s">
        <v>122</v>
      </c>
      <c r="B33" s="158" t="s">
        <v>123</v>
      </c>
      <c r="C33" s="148" t="s">
        <v>174</v>
      </c>
      <c r="D33" s="148" t="s">
        <v>173</v>
      </c>
      <c r="E33" s="158" t="s">
        <v>125</v>
      </c>
      <c r="F33" s="154" t="s">
        <v>124</v>
      </c>
      <c r="G33" s="155"/>
      <c r="H33" s="155"/>
      <c r="I33" s="156"/>
      <c r="J33" s="13"/>
      <c r="K33" s="13"/>
      <c r="L33" s="13"/>
      <c r="M33" s="13"/>
      <c r="N33" s="13"/>
      <c r="O33" s="13"/>
      <c r="P33" s="13"/>
      <c r="Q33" s="13"/>
      <c r="R33" s="13"/>
      <c r="S33" s="13"/>
      <c r="T33" s="13"/>
      <c r="U33" s="13"/>
      <c r="V33" s="13"/>
    </row>
    <row r="34" spans="1:22">
      <c r="A34" s="158"/>
      <c r="B34" s="158"/>
      <c r="C34" s="148"/>
      <c r="D34" s="148"/>
      <c r="E34" s="158"/>
      <c r="F34" s="23" t="s">
        <v>206</v>
      </c>
      <c r="G34" s="23" t="s">
        <v>207</v>
      </c>
      <c r="H34" s="23" t="s">
        <v>216</v>
      </c>
      <c r="I34" s="23" t="s">
        <v>231</v>
      </c>
      <c r="J34" s="13"/>
      <c r="K34" s="13"/>
      <c r="L34" s="13"/>
      <c r="M34" s="13"/>
      <c r="N34" s="13"/>
      <c r="O34" s="13"/>
      <c r="P34" s="13"/>
      <c r="Q34" s="13"/>
      <c r="R34" s="13"/>
      <c r="S34" s="13"/>
      <c r="T34" s="13"/>
      <c r="U34" s="13"/>
      <c r="V34" s="13"/>
    </row>
    <row r="35" spans="1:22" ht="18.75" customHeight="1">
      <c r="A35" s="24" t="s">
        <v>127</v>
      </c>
      <c r="B35" s="24"/>
      <c r="C35" s="25"/>
      <c r="D35" s="25"/>
      <c r="E35" s="24"/>
      <c r="F35" s="25"/>
      <c r="G35" s="25"/>
      <c r="H35" s="25"/>
      <c r="I35" s="25"/>
      <c r="J35" s="13"/>
      <c r="K35" s="13"/>
      <c r="L35" s="13"/>
      <c r="M35" s="13"/>
      <c r="N35" s="13"/>
      <c r="O35" s="13"/>
      <c r="P35" s="13"/>
      <c r="Q35" s="13"/>
      <c r="R35" s="13"/>
      <c r="S35" s="13"/>
      <c r="T35" s="13"/>
      <c r="U35" s="13"/>
      <c r="V35" s="13"/>
    </row>
    <row r="36" spans="1:22" ht="18.75" customHeight="1">
      <c r="A36" s="24" t="s">
        <v>128</v>
      </c>
      <c r="B36" s="24"/>
      <c r="C36" s="25"/>
      <c r="D36" s="25"/>
      <c r="E36" s="24"/>
      <c r="F36" s="25"/>
      <c r="G36" s="25"/>
      <c r="H36" s="25"/>
      <c r="I36" s="25"/>
      <c r="J36" s="13"/>
      <c r="K36" s="13"/>
      <c r="L36" s="13"/>
      <c r="M36" s="13"/>
      <c r="N36" s="13"/>
      <c r="O36" s="13"/>
      <c r="P36" s="13"/>
      <c r="Q36" s="13"/>
      <c r="R36" s="13"/>
      <c r="S36" s="13"/>
      <c r="T36" s="13"/>
      <c r="U36" s="13"/>
      <c r="V36" s="13"/>
    </row>
    <row r="37" spans="1:22" ht="18.75" customHeight="1">
      <c r="A37" s="24" t="s">
        <v>129</v>
      </c>
      <c r="B37" s="24"/>
      <c r="C37" s="25"/>
      <c r="D37" s="25"/>
      <c r="E37" s="24"/>
      <c r="F37" s="25"/>
      <c r="G37" s="25"/>
      <c r="H37" s="25"/>
      <c r="I37" s="25"/>
      <c r="J37" s="13"/>
      <c r="K37" s="13"/>
      <c r="L37" s="13"/>
      <c r="M37" s="13"/>
      <c r="N37" s="13"/>
      <c r="O37" s="13"/>
      <c r="P37" s="13"/>
      <c r="Q37" s="13"/>
      <c r="R37" s="13"/>
      <c r="S37" s="13"/>
      <c r="T37" s="13"/>
      <c r="U37" s="13"/>
      <c r="V37" s="13"/>
    </row>
    <row r="38" spans="1:22" ht="18.75" customHeight="1">
      <c r="A38" s="24" t="s">
        <v>130</v>
      </c>
      <c r="B38" s="24"/>
      <c r="C38" s="25"/>
      <c r="D38" s="25"/>
      <c r="E38" s="24"/>
      <c r="F38" s="25"/>
      <c r="G38" s="25"/>
      <c r="H38" s="25"/>
      <c r="I38" s="25"/>
      <c r="J38" s="13"/>
      <c r="K38" s="13"/>
      <c r="L38" s="13"/>
      <c r="M38" s="13"/>
      <c r="N38" s="13"/>
      <c r="O38" s="13"/>
      <c r="P38" s="13"/>
      <c r="Q38" s="13"/>
      <c r="R38" s="13"/>
      <c r="S38" s="13"/>
      <c r="T38" s="13"/>
      <c r="U38" s="13"/>
      <c r="V38" s="13"/>
    </row>
    <row r="39" spans="1:22" ht="18.75" customHeight="1">
      <c r="A39" s="24" t="s">
        <v>131</v>
      </c>
      <c r="B39" s="24"/>
      <c r="C39" s="25"/>
      <c r="D39" s="25"/>
      <c r="E39" s="24"/>
      <c r="F39" s="25"/>
      <c r="G39" s="25"/>
      <c r="H39" s="25"/>
      <c r="I39" s="25"/>
      <c r="J39" s="13"/>
      <c r="K39" s="13"/>
      <c r="L39" s="13"/>
      <c r="M39" s="13"/>
      <c r="N39" s="13"/>
      <c r="O39" s="13"/>
      <c r="P39" s="13"/>
      <c r="Q39" s="13"/>
      <c r="R39" s="13"/>
      <c r="S39" s="13"/>
      <c r="T39" s="13"/>
      <c r="U39" s="13"/>
      <c r="V39" s="13"/>
    </row>
    <row r="40" spans="1:22" ht="18.75" customHeight="1">
      <c r="A40" s="24" t="s">
        <v>132</v>
      </c>
      <c r="B40" s="24"/>
      <c r="C40" s="25"/>
      <c r="D40" s="25"/>
      <c r="E40" s="24"/>
      <c r="F40" s="25"/>
      <c r="G40" s="25"/>
      <c r="H40" s="25"/>
      <c r="I40" s="25"/>
      <c r="J40" s="13"/>
      <c r="K40" s="13"/>
      <c r="L40" s="13"/>
      <c r="M40" s="13"/>
      <c r="N40" s="13"/>
      <c r="O40" s="13"/>
      <c r="P40" s="13"/>
      <c r="Q40" s="13"/>
      <c r="R40" s="13"/>
      <c r="S40" s="13"/>
      <c r="T40" s="13"/>
      <c r="U40" s="13"/>
      <c r="V40" s="13"/>
    </row>
    <row r="41" spans="1:22" ht="18.75" customHeight="1">
      <c r="A41" s="24" t="s">
        <v>133</v>
      </c>
      <c r="B41" s="24"/>
      <c r="C41" s="25"/>
      <c r="D41" s="25"/>
      <c r="E41" s="24"/>
      <c r="F41" s="25"/>
      <c r="G41" s="25"/>
      <c r="H41" s="25"/>
      <c r="I41" s="25"/>
      <c r="J41" s="13"/>
      <c r="K41" s="13"/>
      <c r="L41" s="13"/>
      <c r="M41" s="13"/>
      <c r="N41" s="13"/>
      <c r="O41" s="13"/>
      <c r="P41" s="13"/>
      <c r="Q41" s="13"/>
      <c r="R41" s="13"/>
      <c r="S41" s="13"/>
      <c r="T41" s="13"/>
      <c r="U41" s="13"/>
      <c r="V41" s="13"/>
    </row>
    <row r="42" spans="1:22" ht="18.75" customHeight="1">
      <c r="A42" s="24" t="s">
        <v>134</v>
      </c>
      <c r="B42" s="24"/>
      <c r="C42" s="25"/>
      <c r="D42" s="25"/>
      <c r="E42" s="24"/>
      <c r="F42" s="25"/>
      <c r="G42" s="25"/>
      <c r="H42" s="25"/>
      <c r="I42" s="25"/>
      <c r="J42" s="13"/>
      <c r="K42" s="13"/>
      <c r="L42" s="13"/>
      <c r="M42" s="13"/>
      <c r="N42" s="13"/>
      <c r="O42" s="13"/>
      <c r="P42" s="13"/>
      <c r="Q42" s="13"/>
      <c r="R42" s="13"/>
      <c r="S42" s="13"/>
      <c r="T42" s="13"/>
      <c r="U42" s="13"/>
      <c r="V42" s="13"/>
    </row>
    <row r="43" spans="1:22" ht="18.75" customHeight="1">
      <c r="A43" s="24" t="s">
        <v>135</v>
      </c>
      <c r="B43" s="24"/>
      <c r="C43" s="25"/>
      <c r="D43" s="25"/>
      <c r="E43" s="24"/>
      <c r="F43" s="25"/>
      <c r="G43" s="25"/>
      <c r="H43" s="25"/>
      <c r="I43" s="25"/>
      <c r="J43" s="13"/>
      <c r="K43" s="13"/>
      <c r="L43" s="13"/>
      <c r="M43" s="13"/>
      <c r="N43" s="13"/>
      <c r="O43" s="13"/>
      <c r="P43" s="13"/>
      <c r="Q43" s="13"/>
      <c r="R43" s="13"/>
      <c r="S43" s="13"/>
      <c r="T43" s="13"/>
      <c r="U43" s="13"/>
      <c r="V43" s="13"/>
    </row>
    <row r="44" spans="1:22" ht="18.75" customHeight="1">
      <c r="A44" s="24" t="s">
        <v>136</v>
      </c>
      <c r="B44" s="24"/>
      <c r="C44" s="25"/>
      <c r="D44" s="25"/>
      <c r="E44" s="24"/>
      <c r="F44" s="25"/>
      <c r="G44" s="25"/>
      <c r="H44" s="25"/>
      <c r="I44" s="25"/>
      <c r="J44" s="13"/>
      <c r="K44" s="13"/>
      <c r="L44" s="13"/>
      <c r="M44" s="13"/>
      <c r="N44" s="13"/>
      <c r="O44" s="13"/>
      <c r="P44" s="13"/>
      <c r="Q44" s="13"/>
      <c r="R44" s="13"/>
      <c r="S44" s="13"/>
      <c r="T44" s="13"/>
      <c r="U44" s="13"/>
      <c r="V44" s="13"/>
    </row>
    <row r="45" spans="1:22" ht="18.75" customHeight="1">
      <c r="A45" s="24" t="s">
        <v>137</v>
      </c>
      <c r="B45" s="24"/>
      <c r="C45" s="25"/>
      <c r="D45" s="25"/>
      <c r="E45" s="24"/>
      <c r="F45" s="25"/>
      <c r="G45" s="25"/>
      <c r="H45" s="25"/>
      <c r="I45" s="25"/>
      <c r="J45" s="13"/>
      <c r="K45" s="13"/>
      <c r="L45" s="13"/>
      <c r="M45" s="13"/>
      <c r="N45" s="13"/>
      <c r="O45" s="13"/>
      <c r="P45" s="13"/>
      <c r="Q45" s="13"/>
      <c r="R45" s="13"/>
      <c r="S45" s="13"/>
      <c r="T45" s="13"/>
      <c r="U45" s="13"/>
      <c r="V45" s="13"/>
    </row>
    <row r="46" spans="1:22" ht="18.75" customHeight="1">
      <c r="A46" s="24" t="s">
        <v>138</v>
      </c>
      <c r="B46" s="24"/>
      <c r="C46" s="25"/>
      <c r="D46" s="25"/>
      <c r="E46" s="24"/>
      <c r="F46" s="25"/>
      <c r="G46" s="25"/>
      <c r="H46" s="25"/>
      <c r="I46" s="25"/>
      <c r="J46" s="13"/>
      <c r="K46" s="13"/>
      <c r="L46" s="13"/>
      <c r="M46" s="13"/>
      <c r="N46" s="13"/>
      <c r="O46" s="13"/>
      <c r="P46" s="13"/>
      <c r="Q46" s="13"/>
      <c r="R46" s="13"/>
      <c r="S46" s="13"/>
      <c r="T46" s="13"/>
      <c r="U46" s="13"/>
      <c r="V46" s="13"/>
    </row>
    <row r="47" spans="1:22" ht="18.75" customHeight="1">
      <c r="A47" s="24" t="s">
        <v>139</v>
      </c>
      <c r="B47" s="24"/>
      <c r="C47" s="25"/>
      <c r="D47" s="25"/>
      <c r="E47" s="24"/>
      <c r="F47" s="25"/>
      <c r="G47" s="25"/>
      <c r="H47" s="25"/>
      <c r="I47" s="25"/>
      <c r="J47" s="13"/>
      <c r="K47" s="13"/>
      <c r="L47" s="13"/>
      <c r="M47" s="13"/>
      <c r="N47" s="13"/>
      <c r="O47" s="13"/>
      <c r="P47" s="13"/>
      <c r="Q47" s="13"/>
      <c r="R47" s="13"/>
      <c r="S47" s="13"/>
      <c r="T47" s="13"/>
      <c r="U47" s="13"/>
      <c r="V47" s="13"/>
    </row>
    <row r="48" spans="1:22" ht="18.75" customHeight="1">
      <c r="A48" s="24" t="s">
        <v>140</v>
      </c>
      <c r="B48" s="24"/>
      <c r="C48" s="25"/>
      <c r="D48" s="25"/>
      <c r="E48" s="24"/>
      <c r="F48" s="25"/>
      <c r="G48" s="25"/>
      <c r="H48" s="25"/>
      <c r="I48" s="25"/>
      <c r="J48" s="13"/>
      <c r="K48" s="13"/>
      <c r="L48" s="13"/>
      <c r="M48" s="13"/>
      <c r="N48" s="13"/>
      <c r="O48" s="13"/>
      <c r="P48" s="13"/>
      <c r="Q48" s="13"/>
      <c r="R48" s="13"/>
      <c r="S48" s="13"/>
      <c r="T48" s="13"/>
      <c r="U48" s="13"/>
      <c r="V48" s="13"/>
    </row>
    <row r="49" spans="1:22" ht="18.75" customHeight="1">
      <c r="A49" s="24" t="s">
        <v>141</v>
      </c>
      <c r="B49" s="24"/>
      <c r="C49" s="25"/>
      <c r="D49" s="25"/>
      <c r="E49" s="24"/>
      <c r="F49" s="25"/>
      <c r="G49" s="25"/>
      <c r="H49" s="25"/>
      <c r="I49" s="25"/>
      <c r="J49" s="13"/>
      <c r="K49" s="13"/>
      <c r="L49" s="13"/>
      <c r="M49" s="13"/>
      <c r="N49" s="13"/>
      <c r="O49" s="13"/>
      <c r="P49" s="13"/>
      <c r="Q49" s="13"/>
      <c r="R49" s="13"/>
      <c r="S49" s="13"/>
      <c r="T49" s="13"/>
      <c r="U49" s="13"/>
      <c r="V49" s="13"/>
    </row>
    <row r="50" spans="1:22" ht="18.75" customHeight="1">
      <c r="A50" s="24" t="s">
        <v>142</v>
      </c>
      <c r="B50" s="24"/>
      <c r="C50" s="25"/>
      <c r="D50" s="25"/>
      <c r="E50" s="24"/>
      <c r="F50" s="25"/>
      <c r="G50" s="25"/>
      <c r="H50" s="25"/>
      <c r="I50" s="25"/>
      <c r="J50" s="13"/>
      <c r="K50" s="13"/>
      <c r="L50" s="13"/>
      <c r="M50" s="13"/>
      <c r="N50" s="13"/>
      <c r="O50" s="13"/>
      <c r="P50" s="13"/>
      <c r="Q50" s="13"/>
      <c r="R50" s="13"/>
      <c r="S50" s="13"/>
      <c r="T50" s="13"/>
      <c r="U50" s="13"/>
      <c r="V50" s="13"/>
    </row>
    <row r="51" spans="1:22" ht="18.75" customHeight="1">
      <c r="A51" s="24" t="s">
        <v>143</v>
      </c>
      <c r="B51" s="24"/>
      <c r="C51" s="25"/>
      <c r="D51" s="25"/>
      <c r="E51" s="24"/>
      <c r="F51" s="25"/>
      <c r="G51" s="25"/>
      <c r="H51" s="25"/>
      <c r="I51" s="25"/>
      <c r="J51" s="13"/>
      <c r="K51" s="13"/>
      <c r="L51" s="13"/>
      <c r="M51" s="13"/>
      <c r="N51" s="13"/>
      <c r="O51" s="13"/>
      <c r="P51" s="13"/>
      <c r="Q51" s="13"/>
      <c r="R51" s="13"/>
      <c r="S51" s="13"/>
      <c r="T51" s="13"/>
      <c r="U51" s="13"/>
      <c r="V51" s="13"/>
    </row>
    <row r="52" spans="1:22" ht="18.75" customHeight="1">
      <c r="A52" s="24" t="s">
        <v>144</v>
      </c>
      <c r="B52" s="24"/>
      <c r="C52" s="25"/>
      <c r="D52" s="25"/>
      <c r="E52" s="24"/>
      <c r="F52" s="25"/>
      <c r="G52" s="25"/>
      <c r="H52" s="25"/>
      <c r="I52" s="25"/>
      <c r="J52" s="13"/>
      <c r="K52" s="13"/>
      <c r="L52" s="13"/>
      <c r="M52" s="13"/>
      <c r="N52" s="13"/>
      <c r="O52" s="13"/>
      <c r="P52" s="13"/>
      <c r="Q52" s="13"/>
      <c r="R52" s="13"/>
      <c r="S52" s="13"/>
      <c r="T52" s="13"/>
      <c r="U52" s="13"/>
      <c r="V52" s="13"/>
    </row>
    <row r="53" spans="1:22" ht="18.75" customHeight="1">
      <c r="A53" s="24" t="s">
        <v>145</v>
      </c>
      <c r="B53" s="24"/>
      <c r="C53" s="25"/>
      <c r="D53" s="25"/>
      <c r="E53" s="24"/>
      <c r="F53" s="25"/>
      <c r="G53" s="25"/>
      <c r="H53" s="25"/>
      <c r="I53" s="25"/>
      <c r="J53" s="13"/>
      <c r="K53" s="13"/>
      <c r="L53" s="13"/>
      <c r="M53" s="13"/>
      <c r="N53" s="13"/>
      <c r="O53" s="13"/>
      <c r="P53" s="13"/>
      <c r="Q53" s="13"/>
      <c r="R53" s="13"/>
      <c r="S53" s="13"/>
      <c r="T53" s="13"/>
      <c r="U53" s="13"/>
      <c r="V53" s="13"/>
    </row>
    <row r="54" spans="1:22" ht="18.75" customHeight="1">
      <c r="A54" s="24" t="s">
        <v>146</v>
      </c>
      <c r="B54" s="24"/>
      <c r="C54" s="25"/>
      <c r="D54" s="25"/>
      <c r="E54" s="24"/>
      <c r="F54" s="25"/>
      <c r="G54" s="25"/>
      <c r="H54" s="25"/>
      <c r="I54" s="25"/>
      <c r="J54" s="13"/>
      <c r="K54" s="13"/>
      <c r="L54" s="13"/>
      <c r="M54" s="13"/>
      <c r="N54" s="13"/>
      <c r="O54" s="13"/>
      <c r="P54" s="13"/>
      <c r="Q54" s="13"/>
      <c r="R54" s="13"/>
      <c r="S54" s="13"/>
      <c r="T54" s="13"/>
      <c r="U54" s="13"/>
      <c r="V54" s="13"/>
    </row>
    <row r="55" spans="1:22" ht="18.75" customHeight="1">
      <c r="A55" s="24" t="s">
        <v>147</v>
      </c>
      <c r="B55" s="24"/>
      <c r="C55" s="25"/>
      <c r="D55" s="25"/>
      <c r="E55" s="24"/>
      <c r="F55" s="25"/>
      <c r="G55" s="25"/>
      <c r="H55" s="25"/>
      <c r="I55" s="25"/>
      <c r="J55" s="13"/>
      <c r="K55" s="13"/>
      <c r="L55" s="13"/>
      <c r="M55" s="13"/>
      <c r="N55" s="13"/>
      <c r="O55" s="13"/>
      <c r="P55" s="13"/>
      <c r="Q55" s="13"/>
      <c r="R55" s="13"/>
      <c r="S55" s="13"/>
      <c r="T55" s="13"/>
      <c r="U55" s="13"/>
      <c r="V55" s="13"/>
    </row>
    <row r="56" spans="1:22" ht="18.75" customHeight="1">
      <c r="A56" s="24" t="s">
        <v>148</v>
      </c>
      <c r="B56" s="24"/>
      <c r="C56" s="25"/>
      <c r="D56" s="25"/>
      <c r="E56" s="24"/>
      <c r="F56" s="25"/>
      <c r="G56" s="25"/>
      <c r="H56" s="25"/>
      <c r="I56" s="25"/>
      <c r="J56" s="13"/>
      <c r="K56" s="13"/>
      <c r="L56" s="13"/>
      <c r="M56" s="13"/>
      <c r="N56" s="13"/>
      <c r="O56" s="13"/>
      <c r="P56" s="13"/>
      <c r="Q56" s="13"/>
      <c r="R56" s="13"/>
      <c r="S56" s="13"/>
      <c r="T56" s="13"/>
      <c r="U56" s="13"/>
      <c r="V56" s="13"/>
    </row>
    <row r="57" spans="1:22" ht="18.75" customHeight="1">
      <c r="A57" s="158" t="s">
        <v>122</v>
      </c>
      <c r="B57" s="158" t="s">
        <v>123</v>
      </c>
      <c r="C57" s="148" t="s">
        <v>174</v>
      </c>
      <c r="D57" s="148" t="s">
        <v>173</v>
      </c>
      <c r="E57" s="158" t="s">
        <v>125</v>
      </c>
      <c r="F57" s="154" t="s">
        <v>124</v>
      </c>
      <c r="G57" s="155"/>
      <c r="H57" s="155"/>
      <c r="I57" s="156"/>
      <c r="J57" s="13"/>
      <c r="K57" s="13"/>
      <c r="L57" s="13"/>
      <c r="M57" s="13"/>
      <c r="N57" s="13"/>
      <c r="O57" s="13"/>
      <c r="P57" s="13"/>
      <c r="Q57" s="13"/>
      <c r="R57" s="13"/>
      <c r="S57" s="13"/>
      <c r="T57" s="13"/>
      <c r="U57" s="13"/>
      <c r="V57" s="13"/>
    </row>
    <row r="58" spans="1:22" ht="18.75" customHeight="1">
      <c r="A58" s="158"/>
      <c r="B58" s="158"/>
      <c r="C58" s="148"/>
      <c r="D58" s="148"/>
      <c r="E58" s="158"/>
      <c r="F58" s="23" t="s">
        <v>206</v>
      </c>
      <c r="G58" s="23" t="s">
        <v>207</v>
      </c>
      <c r="H58" s="23" t="s">
        <v>216</v>
      </c>
      <c r="I58" s="23" t="s">
        <v>231</v>
      </c>
      <c r="J58" s="13"/>
      <c r="K58" s="13"/>
      <c r="L58" s="13"/>
      <c r="M58" s="13"/>
      <c r="N58" s="13"/>
      <c r="O58" s="13"/>
      <c r="P58" s="13"/>
      <c r="Q58" s="13"/>
      <c r="R58" s="13"/>
      <c r="S58" s="13"/>
      <c r="T58" s="13"/>
      <c r="U58" s="13"/>
      <c r="V58" s="13"/>
    </row>
    <row r="59" spans="1:22" ht="18.75" customHeight="1">
      <c r="A59" s="24" t="s">
        <v>149</v>
      </c>
      <c r="B59" s="24"/>
      <c r="C59" s="25"/>
      <c r="D59" s="25"/>
      <c r="E59" s="24"/>
      <c r="F59" s="25"/>
      <c r="G59" s="25"/>
      <c r="H59" s="25"/>
      <c r="I59" s="25"/>
      <c r="J59" s="13"/>
      <c r="K59" s="13"/>
      <c r="L59" s="13"/>
      <c r="M59" s="13"/>
      <c r="N59" s="13"/>
      <c r="O59" s="13"/>
      <c r="P59" s="13"/>
      <c r="Q59" s="13"/>
      <c r="R59" s="13"/>
      <c r="S59" s="13"/>
      <c r="T59" s="13"/>
      <c r="U59" s="13"/>
      <c r="V59" s="13"/>
    </row>
    <row r="60" spans="1:22" ht="18.75" customHeight="1">
      <c r="A60" s="24" t="s">
        <v>150</v>
      </c>
      <c r="B60" s="24"/>
      <c r="C60" s="25"/>
      <c r="D60" s="25"/>
      <c r="E60" s="24"/>
      <c r="F60" s="25"/>
      <c r="G60" s="25"/>
      <c r="H60" s="25"/>
      <c r="I60" s="25"/>
      <c r="J60" s="13"/>
      <c r="K60" s="13"/>
      <c r="L60" s="13"/>
      <c r="M60" s="13"/>
      <c r="N60" s="13"/>
      <c r="O60" s="13"/>
      <c r="P60" s="13"/>
      <c r="Q60" s="13"/>
      <c r="R60" s="13"/>
      <c r="S60" s="13"/>
      <c r="T60" s="13"/>
      <c r="U60" s="13"/>
      <c r="V60" s="13"/>
    </row>
    <row r="61" spans="1:22" ht="18.75" customHeight="1">
      <c r="A61" s="24" t="s">
        <v>151</v>
      </c>
      <c r="B61" s="24"/>
      <c r="C61" s="25"/>
      <c r="D61" s="25"/>
      <c r="E61" s="24"/>
      <c r="F61" s="25"/>
      <c r="G61" s="25"/>
      <c r="H61" s="25"/>
      <c r="I61" s="25"/>
      <c r="J61" s="13"/>
      <c r="K61" s="13"/>
      <c r="L61" s="13"/>
      <c r="M61" s="13"/>
      <c r="N61" s="13"/>
      <c r="O61" s="13"/>
      <c r="P61" s="13"/>
      <c r="Q61" s="13"/>
      <c r="R61" s="13"/>
      <c r="S61" s="13"/>
      <c r="T61" s="13"/>
      <c r="U61" s="13"/>
      <c r="V61" s="13"/>
    </row>
    <row r="62" spans="1:22" ht="18.75" customHeight="1">
      <c r="A62" s="24" t="s">
        <v>152</v>
      </c>
      <c r="B62" s="24"/>
      <c r="C62" s="25"/>
      <c r="D62" s="25"/>
      <c r="E62" s="24"/>
      <c r="F62" s="25"/>
      <c r="G62" s="25"/>
      <c r="H62" s="25"/>
      <c r="I62" s="25"/>
      <c r="J62" s="13"/>
      <c r="K62" s="13"/>
      <c r="L62" s="13"/>
      <c r="M62" s="13"/>
      <c r="N62" s="13"/>
      <c r="O62" s="13"/>
      <c r="P62" s="13"/>
      <c r="Q62" s="13"/>
      <c r="R62" s="13"/>
      <c r="S62" s="13"/>
      <c r="T62" s="13"/>
      <c r="U62" s="13"/>
      <c r="V62" s="13"/>
    </row>
    <row r="63" spans="1:22" ht="18.75" customHeight="1">
      <c r="A63" s="24" t="s">
        <v>153</v>
      </c>
      <c r="B63" s="24"/>
      <c r="C63" s="25"/>
      <c r="D63" s="25"/>
      <c r="E63" s="24"/>
      <c r="F63" s="25"/>
      <c r="G63" s="25"/>
      <c r="H63" s="25"/>
      <c r="I63" s="25"/>
      <c r="J63" s="13"/>
      <c r="K63" s="13"/>
      <c r="L63" s="13"/>
      <c r="M63" s="13"/>
      <c r="N63" s="13"/>
      <c r="O63" s="13"/>
      <c r="P63" s="13"/>
      <c r="Q63" s="13"/>
      <c r="R63" s="13"/>
      <c r="S63" s="13"/>
      <c r="T63" s="13"/>
      <c r="U63" s="13"/>
      <c r="V63" s="13"/>
    </row>
    <row r="64" spans="1:22" ht="18.75" customHeight="1">
      <c r="A64" s="24" t="s">
        <v>154</v>
      </c>
      <c r="B64" s="24"/>
      <c r="C64" s="25"/>
      <c r="D64" s="25"/>
      <c r="E64" s="24"/>
      <c r="F64" s="25"/>
      <c r="G64" s="25"/>
      <c r="H64" s="25"/>
      <c r="I64" s="25"/>
      <c r="J64" s="13"/>
      <c r="K64" s="13"/>
      <c r="L64" s="13"/>
      <c r="M64" s="13"/>
      <c r="N64" s="13"/>
      <c r="O64" s="13"/>
      <c r="P64" s="13"/>
      <c r="Q64" s="13"/>
      <c r="R64" s="13"/>
      <c r="S64" s="13"/>
      <c r="T64" s="13"/>
      <c r="U64" s="13"/>
      <c r="V64" s="13"/>
    </row>
    <row r="65" spans="1:22" ht="18.75" customHeight="1">
      <c r="A65" s="24" t="s">
        <v>155</v>
      </c>
      <c r="B65" s="24"/>
      <c r="C65" s="25"/>
      <c r="D65" s="25"/>
      <c r="E65" s="24"/>
      <c r="F65" s="25"/>
      <c r="G65" s="25"/>
      <c r="H65" s="25"/>
      <c r="I65" s="25"/>
      <c r="J65" s="13"/>
      <c r="K65" s="13"/>
      <c r="L65" s="13"/>
      <c r="M65" s="13"/>
      <c r="N65" s="13"/>
      <c r="O65" s="13"/>
      <c r="P65" s="13"/>
      <c r="Q65" s="13"/>
      <c r="R65" s="13"/>
      <c r="S65" s="13"/>
      <c r="T65" s="13"/>
      <c r="U65" s="13"/>
      <c r="V65" s="13"/>
    </row>
    <row r="66" spans="1:22" ht="18.75" customHeight="1">
      <c r="A66" s="24" t="s">
        <v>156</v>
      </c>
      <c r="B66" s="24"/>
      <c r="C66" s="25"/>
      <c r="D66" s="25"/>
      <c r="E66" s="24"/>
      <c r="F66" s="25"/>
      <c r="G66" s="25"/>
      <c r="H66" s="25"/>
      <c r="I66" s="25"/>
      <c r="J66" s="13"/>
      <c r="K66" s="13"/>
      <c r="L66" s="13"/>
      <c r="M66" s="13"/>
      <c r="N66" s="13"/>
      <c r="O66" s="13"/>
      <c r="P66" s="13"/>
      <c r="Q66" s="13"/>
      <c r="R66" s="13"/>
      <c r="S66" s="13"/>
      <c r="T66" s="13"/>
      <c r="U66" s="13"/>
      <c r="V66" s="13"/>
    </row>
    <row r="67" spans="1:22" ht="18.75" customHeight="1">
      <c r="A67" s="24" t="s">
        <v>157</v>
      </c>
      <c r="B67" s="24"/>
      <c r="C67" s="25"/>
      <c r="D67" s="25"/>
      <c r="E67" s="24"/>
      <c r="F67" s="25"/>
      <c r="G67" s="25"/>
      <c r="H67" s="25"/>
      <c r="I67" s="25"/>
      <c r="J67" s="13"/>
      <c r="K67" s="13"/>
      <c r="L67" s="13"/>
      <c r="M67" s="13"/>
      <c r="N67" s="13"/>
      <c r="O67" s="13"/>
      <c r="P67" s="13"/>
      <c r="Q67" s="13"/>
      <c r="R67" s="13"/>
      <c r="S67" s="13"/>
      <c r="T67" s="13"/>
      <c r="U67" s="13"/>
      <c r="V67" s="13"/>
    </row>
    <row r="68" spans="1:22" ht="18.75" customHeight="1">
      <c r="A68" s="24" t="s">
        <v>158</v>
      </c>
      <c r="B68" s="24"/>
      <c r="C68" s="25"/>
      <c r="D68" s="25"/>
      <c r="E68" s="24"/>
      <c r="F68" s="25"/>
      <c r="G68" s="25"/>
      <c r="H68" s="25"/>
      <c r="I68" s="25"/>
      <c r="J68" s="13"/>
      <c r="K68" s="13"/>
      <c r="L68" s="13"/>
      <c r="M68" s="13"/>
      <c r="N68" s="13"/>
      <c r="O68" s="13"/>
      <c r="P68" s="13"/>
      <c r="Q68" s="13"/>
      <c r="R68" s="13"/>
      <c r="S68" s="13"/>
      <c r="T68" s="13"/>
      <c r="U68" s="13"/>
      <c r="V68" s="13"/>
    </row>
    <row r="69" spans="1:22" ht="18.75" customHeight="1">
      <c r="A69" s="24" t="s">
        <v>159</v>
      </c>
      <c r="B69" s="24"/>
      <c r="C69" s="25"/>
      <c r="D69" s="25"/>
      <c r="E69" s="24"/>
      <c r="F69" s="25"/>
      <c r="G69" s="25"/>
      <c r="H69" s="25"/>
      <c r="I69" s="25"/>
      <c r="J69" s="13"/>
      <c r="K69" s="13"/>
      <c r="L69" s="13"/>
      <c r="M69" s="13"/>
      <c r="N69" s="13"/>
      <c r="O69" s="13"/>
      <c r="P69" s="13"/>
      <c r="Q69" s="13"/>
      <c r="R69" s="13"/>
      <c r="S69" s="13"/>
      <c r="T69" s="13"/>
      <c r="U69" s="13"/>
      <c r="V69" s="13"/>
    </row>
    <row r="70" spans="1:22" ht="18.75" customHeight="1">
      <c r="A70" s="24" t="s">
        <v>160</v>
      </c>
      <c r="B70" s="24"/>
      <c r="C70" s="25"/>
      <c r="D70" s="25"/>
      <c r="E70" s="24"/>
      <c r="F70" s="25"/>
      <c r="G70" s="25"/>
      <c r="H70" s="25"/>
      <c r="I70" s="25"/>
      <c r="J70" s="13"/>
      <c r="K70" s="13"/>
      <c r="L70" s="13"/>
      <c r="M70" s="13"/>
      <c r="N70" s="13"/>
      <c r="O70" s="13"/>
      <c r="P70" s="13"/>
      <c r="Q70" s="13"/>
      <c r="R70" s="13"/>
      <c r="S70" s="13"/>
      <c r="T70" s="13"/>
      <c r="U70" s="13"/>
      <c r="V70" s="13"/>
    </row>
    <row r="71" spans="1:22" ht="18.75" customHeight="1">
      <c r="A71" s="24" t="s">
        <v>161</v>
      </c>
      <c r="B71" s="24"/>
      <c r="C71" s="25"/>
      <c r="D71" s="25"/>
      <c r="E71" s="24"/>
      <c r="F71" s="25"/>
      <c r="G71" s="25"/>
      <c r="H71" s="25"/>
      <c r="I71" s="25"/>
      <c r="J71" s="13"/>
      <c r="K71" s="13"/>
      <c r="L71" s="13"/>
      <c r="M71" s="13"/>
      <c r="N71" s="13"/>
      <c r="O71" s="13"/>
      <c r="P71" s="13"/>
      <c r="Q71" s="13"/>
      <c r="R71" s="13"/>
      <c r="S71" s="13"/>
      <c r="T71" s="13"/>
      <c r="U71" s="13"/>
      <c r="V71" s="13"/>
    </row>
    <row r="72" spans="1:22" ht="18.75" customHeight="1">
      <c r="A72" s="24" t="s">
        <v>162</v>
      </c>
      <c r="B72" s="24"/>
      <c r="C72" s="25"/>
      <c r="D72" s="25"/>
      <c r="E72" s="24"/>
      <c r="F72" s="25"/>
      <c r="G72" s="25"/>
      <c r="H72" s="25"/>
      <c r="I72" s="25"/>
      <c r="J72" s="13"/>
      <c r="K72" s="13"/>
      <c r="L72" s="13"/>
      <c r="M72" s="13"/>
      <c r="N72" s="13"/>
      <c r="O72" s="13"/>
      <c r="P72" s="13"/>
      <c r="Q72" s="13"/>
      <c r="R72" s="13"/>
      <c r="S72" s="13"/>
      <c r="T72" s="13"/>
      <c r="U72" s="13"/>
      <c r="V72" s="13"/>
    </row>
    <row r="73" spans="1:22" ht="18.75" customHeight="1">
      <c r="A73" s="24" t="s">
        <v>163</v>
      </c>
      <c r="B73" s="24"/>
      <c r="C73" s="25"/>
      <c r="D73" s="25"/>
      <c r="E73" s="24"/>
      <c r="F73" s="25"/>
      <c r="G73" s="25"/>
      <c r="H73" s="25"/>
      <c r="I73" s="25"/>
      <c r="J73" s="13"/>
      <c r="K73" s="13"/>
      <c r="L73" s="13"/>
      <c r="M73" s="13"/>
      <c r="N73" s="13"/>
      <c r="O73" s="13"/>
      <c r="P73" s="13"/>
      <c r="Q73" s="13"/>
      <c r="R73" s="13"/>
      <c r="S73" s="13"/>
      <c r="T73" s="13"/>
      <c r="U73" s="13"/>
      <c r="V73" s="13"/>
    </row>
    <row r="74" spans="1:22" ht="18.75" customHeight="1">
      <c r="A74" s="24" t="s">
        <v>164</v>
      </c>
      <c r="B74" s="24"/>
      <c r="C74" s="25"/>
      <c r="D74" s="25"/>
      <c r="E74" s="24"/>
      <c r="F74" s="25"/>
      <c r="G74" s="25"/>
      <c r="H74" s="25"/>
      <c r="I74" s="25"/>
      <c r="J74" s="13"/>
      <c r="K74" s="13"/>
      <c r="L74" s="13"/>
      <c r="M74" s="13"/>
      <c r="N74" s="13"/>
      <c r="O74" s="13"/>
      <c r="P74" s="13"/>
      <c r="Q74" s="13"/>
      <c r="R74" s="13"/>
      <c r="S74" s="13"/>
      <c r="T74" s="13"/>
      <c r="U74" s="13"/>
      <c r="V74" s="13"/>
    </row>
    <row r="75" spans="1:22" ht="18.75" customHeight="1">
      <c r="A75" s="24" t="s">
        <v>165</v>
      </c>
      <c r="B75" s="24"/>
      <c r="C75" s="25"/>
      <c r="D75" s="25"/>
      <c r="E75" s="24"/>
      <c r="F75" s="25"/>
      <c r="G75" s="25"/>
      <c r="H75" s="25"/>
      <c r="I75" s="25"/>
      <c r="J75" s="13"/>
      <c r="K75" s="13"/>
      <c r="L75" s="13"/>
      <c r="M75" s="13"/>
      <c r="N75" s="13"/>
      <c r="O75" s="13"/>
      <c r="P75" s="13"/>
      <c r="Q75" s="13"/>
      <c r="R75" s="13"/>
      <c r="S75" s="13"/>
      <c r="T75" s="13"/>
      <c r="U75" s="13"/>
      <c r="V75" s="13"/>
    </row>
    <row r="76" spans="1:22" ht="18.75" customHeight="1">
      <c r="A76" s="24" t="s">
        <v>166</v>
      </c>
      <c r="B76" s="24"/>
      <c r="C76" s="25"/>
      <c r="D76" s="25"/>
      <c r="E76" s="24"/>
      <c r="F76" s="25"/>
      <c r="G76" s="25"/>
      <c r="H76" s="25"/>
      <c r="I76" s="25"/>
      <c r="J76" s="13"/>
      <c r="K76" s="13"/>
      <c r="L76" s="13"/>
      <c r="M76" s="13"/>
      <c r="N76" s="13"/>
      <c r="O76" s="13"/>
      <c r="P76" s="13"/>
      <c r="Q76" s="13"/>
      <c r="R76" s="13"/>
      <c r="S76" s="13"/>
      <c r="T76" s="13"/>
      <c r="U76" s="13"/>
      <c r="V76" s="13"/>
    </row>
    <row r="77" spans="1:22" ht="18.75" customHeight="1">
      <c r="A77" s="24" t="s">
        <v>167</v>
      </c>
      <c r="B77" s="24"/>
      <c r="C77" s="25"/>
      <c r="D77" s="25"/>
      <c r="E77" s="24"/>
      <c r="F77" s="25"/>
      <c r="G77" s="25"/>
      <c r="H77" s="25"/>
      <c r="I77" s="25"/>
      <c r="J77" s="13"/>
      <c r="K77" s="13"/>
      <c r="L77" s="13"/>
      <c r="M77" s="13"/>
      <c r="N77" s="13"/>
      <c r="O77" s="13"/>
      <c r="P77" s="13"/>
      <c r="Q77" s="13"/>
      <c r="R77" s="13"/>
      <c r="S77" s="13"/>
      <c r="T77" s="13"/>
      <c r="U77" s="13"/>
      <c r="V77" s="13"/>
    </row>
    <row r="78" spans="1:22" ht="18.75" customHeight="1">
      <c r="A78" s="24" t="s">
        <v>168</v>
      </c>
      <c r="B78" s="24"/>
      <c r="C78" s="25"/>
      <c r="D78" s="25"/>
      <c r="E78" s="24"/>
      <c r="F78" s="25"/>
      <c r="G78" s="25"/>
      <c r="H78" s="25"/>
      <c r="I78" s="25"/>
      <c r="J78" s="13"/>
      <c r="K78" s="13"/>
      <c r="L78" s="13"/>
      <c r="M78" s="13"/>
      <c r="N78" s="13"/>
      <c r="O78" s="13"/>
      <c r="P78" s="13"/>
      <c r="Q78" s="13"/>
      <c r="R78" s="13"/>
      <c r="S78" s="13"/>
      <c r="T78" s="13"/>
      <c r="U78" s="13"/>
      <c r="V78" s="13"/>
    </row>
    <row r="79" spans="1:22" ht="18.75" customHeight="1">
      <c r="A79" s="24" t="s">
        <v>169</v>
      </c>
      <c r="B79" s="24"/>
      <c r="C79" s="25"/>
      <c r="D79" s="25"/>
      <c r="E79" s="24"/>
      <c r="F79" s="25"/>
      <c r="G79" s="25"/>
      <c r="H79" s="25"/>
      <c r="I79" s="25"/>
      <c r="J79" s="13"/>
      <c r="K79" s="13"/>
      <c r="L79" s="13"/>
      <c r="M79" s="13"/>
      <c r="N79" s="13"/>
      <c r="O79" s="13"/>
      <c r="P79" s="13"/>
      <c r="Q79" s="13"/>
      <c r="R79" s="13"/>
      <c r="S79" s="13"/>
      <c r="T79" s="13"/>
      <c r="U79" s="13"/>
      <c r="V79" s="13"/>
    </row>
    <row r="80" spans="1:22" ht="18.75" customHeight="1">
      <c r="A80" s="24" t="s">
        <v>170</v>
      </c>
      <c r="B80" s="24"/>
      <c r="C80" s="25"/>
      <c r="D80" s="25"/>
      <c r="E80" s="24"/>
      <c r="F80" s="25"/>
      <c r="G80" s="25"/>
      <c r="H80" s="25"/>
      <c r="I80" s="25"/>
      <c r="J80" s="13"/>
      <c r="K80" s="13"/>
      <c r="L80" s="13"/>
      <c r="M80" s="13"/>
      <c r="N80" s="13"/>
      <c r="O80" s="13"/>
      <c r="P80" s="13"/>
      <c r="Q80" s="13"/>
      <c r="R80" s="13"/>
      <c r="S80" s="13"/>
      <c r="T80" s="13"/>
      <c r="U80" s="13"/>
      <c r="V80" s="13"/>
    </row>
    <row r="81" spans="1:22" ht="18.75" customHeight="1">
      <c r="A81" s="24" t="s">
        <v>171</v>
      </c>
      <c r="B81" s="24"/>
      <c r="C81" s="25"/>
      <c r="D81" s="25"/>
      <c r="E81" s="24"/>
      <c r="F81" s="25"/>
      <c r="G81" s="25"/>
      <c r="H81" s="25"/>
      <c r="I81" s="25"/>
      <c r="J81" s="13"/>
      <c r="K81" s="13"/>
      <c r="L81" s="13"/>
      <c r="M81" s="13"/>
      <c r="N81" s="13"/>
      <c r="O81" s="13"/>
      <c r="P81" s="13"/>
      <c r="Q81" s="13"/>
      <c r="R81" s="13"/>
      <c r="S81" s="13"/>
      <c r="T81" s="13"/>
      <c r="U81" s="13"/>
      <c r="V81" s="13"/>
    </row>
    <row r="82" spans="1:22" ht="18.75" customHeight="1">
      <c r="A82" s="24" t="s">
        <v>172</v>
      </c>
      <c r="B82" s="24"/>
      <c r="C82" s="25"/>
      <c r="D82" s="25"/>
      <c r="E82" s="24"/>
      <c r="F82" s="25"/>
      <c r="G82" s="25"/>
      <c r="H82" s="25"/>
      <c r="I82" s="25"/>
      <c r="J82" s="13"/>
      <c r="K82" s="13"/>
      <c r="L82" s="13"/>
      <c r="M82" s="13"/>
      <c r="N82" s="13"/>
      <c r="O82" s="13"/>
      <c r="P82" s="13"/>
      <c r="Q82" s="13"/>
      <c r="R82" s="13"/>
      <c r="S82" s="13"/>
      <c r="T82" s="13"/>
      <c r="U82" s="13"/>
      <c r="V82" s="13"/>
    </row>
    <row r="83" spans="1:22">
      <c r="A83" s="13"/>
      <c r="B83" s="13"/>
      <c r="C83" s="13"/>
      <c r="D83" s="13"/>
      <c r="E83" s="13"/>
      <c r="F83" s="13"/>
      <c r="G83" s="13"/>
      <c r="H83" s="13"/>
      <c r="I83" s="13"/>
      <c r="J83" s="13"/>
      <c r="K83" s="13"/>
      <c r="L83" s="13"/>
      <c r="M83" s="13"/>
      <c r="N83" s="13"/>
      <c r="O83" s="13"/>
      <c r="P83" s="13"/>
      <c r="Q83" s="13"/>
      <c r="R83" s="13"/>
      <c r="S83" s="13"/>
      <c r="T83" s="13"/>
      <c r="U83" s="13"/>
      <c r="V83" s="13"/>
    </row>
    <row r="84" spans="1:22">
      <c r="A84" s="13"/>
      <c r="B84" s="13"/>
      <c r="C84" s="13"/>
      <c r="D84" s="13"/>
      <c r="E84" s="13"/>
      <c r="F84" s="13"/>
      <c r="G84" s="13"/>
      <c r="H84" s="13"/>
      <c r="I84" s="13"/>
      <c r="J84" s="13"/>
      <c r="K84" s="13"/>
      <c r="L84" s="13"/>
      <c r="M84" s="13"/>
      <c r="N84" s="13"/>
      <c r="O84" s="13"/>
      <c r="P84" s="13"/>
      <c r="Q84" s="13"/>
      <c r="R84" s="13"/>
      <c r="S84" s="13"/>
      <c r="T84" s="13"/>
      <c r="U84" s="13"/>
      <c r="V84" s="13"/>
    </row>
    <row r="85" spans="1:22">
      <c r="A85" s="13"/>
      <c r="B85" s="13"/>
      <c r="C85" s="13"/>
      <c r="D85" s="13"/>
      <c r="E85" s="13"/>
      <c r="F85" s="13"/>
      <c r="G85" s="13"/>
      <c r="H85" s="13"/>
      <c r="I85" s="13"/>
      <c r="J85" s="13"/>
      <c r="K85" s="13"/>
      <c r="L85" s="13"/>
      <c r="M85" s="13"/>
      <c r="N85" s="13"/>
      <c r="O85" s="13"/>
      <c r="P85" s="13"/>
      <c r="Q85" s="13"/>
      <c r="R85" s="13"/>
      <c r="S85" s="13"/>
      <c r="T85" s="13"/>
      <c r="U85" s="13"/>
      <c r="V85" s="13"/>
    </row>
    <row r="86" spans="1:22">
      <c r="A86" s="13"/>
      <c r="B86" s="13"/>
      <c r="C86" s="13"/>
      <c r="D86" s="13"/>
      <c r="E86" s="13"/>
      <c r="F86" s="13"/>
      <c r="G86" s="13"/>
      <c r="H86" s="13"/>
      <c r="I86" s="13"/>
      <c r="J86" s="13"/>
      <c r="K86" s="13"/>
      <c r="L86" s="13"/>
      <c r="M86" s="13"/>
      <c r="N86" s="13"/>
      <c r="O86" s="13"/>
      <c r="P86" s="13"/>
      <c r="Q86" s="13"/>
      <c r="R86" s="13"/>
      <c r="S86" s="13"/>
      <c r="T86" s="13"/>
      <c r="U86" s="13"/>
      <c r="V86" s="13"/>
    </row>
    <row r="87" spans="1:22">
      <c r="A87" s="13"/>
      <c r="B87" s="13"/>
      <c r="C87" s="13"/>
      <c r="D87" s="13"/>
      <c r="E87" s="13"/>
      <c r="F87" s="13"/>
      <c r="G87" s="13"/>
      <c r="H87" s="13"/>
      <c r="I87" s="13"/>
      <c r="J87" s="13"/>
      <c r="K87" s="13"/>
      <c r="L87" s="13"/>
      <c r="M87" s="13"/>
      <c r="N87" s="13"/>
      <c r="O87" s="13"/>
      <c r="P87" s="13"/>
      <c r="Q87" s="13"/>
      <c r="R87" s="13"/>
      <c r="S87" s="13"/>
      <c r="T87" s="13"/>
      <c r="U87" s="13"/>
      <c r="V87" s="13"/>
    </row>
    <row r="88" spans="1:22">
      <c r="A88" s="13"/>
      <c r="B88" s="13"/>
      <c r="C88" s="13"/>
      <c r="D88" s="13"/>
      <c r="E88" s="13"/>
      <c r="F88" s="13"/>
      <c r="G88" s="13"/>
      <c r="H88" s="13"/>
      <c r="I88" s="13"/>
      <c r="J88" s="13"/>
      <c r="K88" s="13"/>
      <c r="L88" s="13"/>
      <c r="M88" s="13"/>
      <c r="N88" s="13"/>
      <c r="O88" s="13"/>
      <c r="P88" s="13"/>
      <c r="Q88" s="13"/>
      <c r="R88" s="13"/>
      <c r="S88" s="13"/>
      <c r="T88" s="13"/>
      <c r="U88" s="13"/>
      <c r="V88" s="13"/>
    </row>
    <row r="89" spans="1:22">
      <c r="A89" s="13"/>
      <c r="B89" s="13"/>
      <c r="C89" s="13"/>
      <c r="D89" s="13"/>
      <c r="E89" s="13"/>
      <c r="F89" s="13"/>
      <c r="G89" s="13"/>
      <c r="H89" s="13"/>
      <c r="I89" s="13"/>
      <c r="J89" s="13"/>
      <c r="K89" s="13"/>
      <c r="L89" s="13"/>
      <c r="M89" s="13"/>
      <c r="N89" s="13"/>
      <c r="O89" s="13"/>
      <c r="P89" s="13"/>
      <c r="Q89" s="13"/>
      <c r="R89" s="13"/>
      <c r="S89" s="13"/>
      <c r="T89" s="13"/>
      <c r="U89" s="13"/>
      <c r="V89" s="13"/>
    </row>
    <row r="90" spans="1:22">
      <c r="A90" s="13"/>
      <c r="B90" s="13"/>
      <c r="C90" s="13"/>
      <c r="D90" s="13"/>
      <c r="E90" s="13"/>
      <c r="F90" s="13"/>
      <c r="G90" s="13"/>
      <c r="H90" s="13"/>
      <c r="I90" s="13"/>
      <c r="J90" s="13"/>
      <c r="K90" s="13"/>
      <c r="L90" s="13"/>
      <c r="M90" s="13"/>
      <c r="N90" s="13"/>
      <c r="O90" s="13"/>
      <c r="P90" s="13"/>
      <c r="Q90" s="13"/>
      <c r="R90" s="13"/>
      <c r="S90" s="13"/>
      <c r="T90" s="13"/>
      <c r="U90" s="13"/>
      <c r="V90" s="13"/>
    </row>
    <row r="91" spans="1:22">
      <c r="A91" s="13"/>
      <c r="B91" s="13"/>
      <c r="C91" s="13"/>
      <c r="D91" s="13"/>
      <c r="E91" s="13"/>
      <c r="F91" s="13"/>
      <c r="G91" s="13"/>
      <c r="H91" s="13"/>
      <c r="I91" s="13"/>
      <c r="J91" s="13"/>
      <c r="K91" s="13"/>
      <c r="L91" s="13"/>
      <c r="M91" s="13"/>
      <c r="N91" s="13"/>
      <c r="O91" s="13"/>
      <c r="P91" s="13"/>
      <c r="Q91" s="13"/>
      <c r="R91" s="13"/>
      <c r="S91" s="13"/>
      <c r="T91" s="13"/>
      <c r="U91" s="13"/>
      <c r="V91" s="13"/>
    </row>
    <row r="92" spans="1:22">
      <c r="A92" s="13"/>
      <c r="B92" s="13"/>
      <c r="C92" s="13"/>
      <c r="D92" s="13"/>
      <c r="E92" s="13"/>
      <c r="F92" s="13"/>
      <c r="G92" s="13"/>
      <c r="H92" s="13"/>
      <c r="I92" s="13"/>
      <c r="J92" s="13"/>
      <c r="K92" s="13"/>
      <c r="L92" s="13"/>
      <c r="M92" s="13"/>
      <c r="N92" s="13"/>
      <c r="O92" s="13"/>
      <c r="P92" s="13"/>
      <c r="Q92" s="13"/>
      <c r="R92" s="13"/>
      <c r="S92" s="13"/>
      <c r="T92" s="13"/>
      <c r="U92" s="13"/>
      <c r="V92" s="13"/>
    </row>
    <row r="93" spans="1:22">
      <c r="A93" s="13"/>
      <c r="B93" s="13"/>
      <c r="C93" s="13"/>
      <c r="D93" s="13"/>
      <c r="E93" s="13"/>
      <c r="F93" s="13"/>
      <c r="G93" s="13"/>
      <c r="H93" s="13"/>
      <c r="I93" s="13"/>
      <c r="J93" s="13"/>
      <c r="K93" s="13"/>
      <c r="L93" s="13"/>
      <c r="M93" s="13"/>
      <c r="N93" s="13"/>
      <c r="O93" s="13"/>
      <c r="P93" s="13"/>
      <c r="Q93" s="13"/>
      <c r="R93" s="13"/>
      <c r="S93" s="13"/>
      <c r="T93" s="13"/>
      <c r="U93" s="13"/>
      <c r="V93" s="13"/>
    </row>
    <row r="94" spans="1:22">
      <c r="A94" s="13"/>
      <c r="B94" s="13"/>
      <c r="C94" s="13"/>
      <c r="D94" s="13"/>
      <c r="E94" s="13"/>
      <c r="F94" s="13"/>
      <c r="G94" s="13"/>
      <c r="H94" s="13"/>
      <c r="I94" s="13"/>
      <c r="J94" s="13"/>
      <c r="K94" s="13"/>
      <c r="L94" s="13"/>
      <c r="M94" s="13"/>
      <c r="N94" s="13"/>
      <c r="O94" s="13"/>
      <c r="P94" s="13"/>
      <c r="Q94" s="13"/>
      <c r="R94" s="13"/>
      <c r="S94" s="13"/>
      <c r="T94" s="13"/>
      <c r="U94" s="13"/>
      <c r="V94" s="13"/>
    </row>
    <row r="95" spans="1:22">
      <c r="A95" s="13"/>
      <c r="B95" s="13"/>
      <c r="C95" s="13"/>
      <c r="D95" s="13"/>
      <c r="E95" s="13"/>
      <c r="F95" s="13"/>
      <c r="G95" s="13"/>
      <c r="H95" s="13"/>
      <c r="I95" s="13"/>
      <c r="J95" s="13"/>
      <c r="K95" s="13"/>
      <c r="L95" s="13"/>
      <c r="M95" s="13"/>
      <c r="N95" s="13"/>
      <c r="O95" s="13"/>
      <c r="P95" s="13"/>
      <c r="Q95" s="13"/>
      <c r="R95" s="13"/>
      <c r="S95" s="13"/>
      <c r="T95" s="13"/>
      <c r="U95" s="13"/>
      <c r="V95" s="13"/>
    </row>
    <row r="96" spans="1:22">
      <c r="A96" s="13"/>
      <c r="B96" s="13"/>
      <c r="C96" s="13"/>
      <c r="D96" s="13"/>
      <c r="E96" s="13"/>
      <c r="F96" s="13"/>
      <c r="G96" s="13"/>
      <c r="H96" s="13"/>
      <c r="I96" s="13"/>
      <c r="J96" s="13"/>
      <c r="K96" s="13"/>
      <c r="L96" s="13"/>
      <c r="M96" s="13"/>
      <c r="N96" s="13"/>
      <c r="O96" s="13"/>
      <c r="P96" s="13"/>
      <c r="Q96" s="13"/>
      <c r="R96" s="13"/>
      <c r="S96" s="13"/>
      <c r="T96" s="13"/>
      <c r="U96" s="13"/>
      <c r="V96" s="13"/>
    </row>
    <row r="97" spans="1:22">
      <c r="A97" s="13"/>
      <c r="B97" s="13"/>
      <c r="C97" s="13"/>
      <c r="D97" s="13"/>
      <c r="E97" s="13"/>
      <c r="F97" s="13"/>
      <c r="G97" s="13"/>
      <c r="H97" s="13"/>
      <c r="I97" s="13"/>
      <c r="J97" s="13"/>
      <c r="K97" s="13"/>
      <c r="L97" s="13"/>
      <c r="M97" s="13"/>
      <c r="N97" s="13"/>
      <c r="O97" s="13"/>
      <c r="P97" s="13"/>
      <c r="Q97" s="13"/>
      <c r="R97" s="13"/>
      <c r="S97" s="13"/>
      <c r="T97" s="13"/>
      <c r="U97" s="13"/>
      <c r="V97" s="13"/>
    </row>
    <row r="98" spans="1:22">
      <c r="A98" s="13"/>
      <c r="B98" s="13"/>
      <c r="C98" s="13"/>
      <c r="D98" s="13"/>
      <c r="E98" s="13"/>
      <c r="F98" s="13"/>
      <c r="G98" s="13"/>
      <c r="H98" s="13"/>
      <c r="I98" s="13"/>
      <c r="J98" s="13"/>
      <c r="K98" s="13"/>
      <c r="L98" s="13"/>
      <c r="M98" s="13"/>
      <c r="N98" s="13"/>
      <c r="O98" s="13"/>
      <c r="P98" s="13"/>
      <c r="Q98" s="13"/>
      <c r="R98" s="13"/>
      <c r="S98" s="13"/>
      <c r="T98" s="13"/>
      <c r="U98" s="13"/>
      <c r="V98" s="13"/>
    </row>
    <row r="99" spans="1:22">
      <c r="A99" s="13"/>
      <c r="B99" s="13"/>
      <c r="C99" s="13"/>
      <c r="D99" s="13"/>
      <c r="E99" s="13"/>
      <c r="F99" s="13"/>
      <c r="G99" s="13"/>
      <c r="H99" s="13"/>
      <c r="I99" s="13"/>
      <c r="J99" s="13"/>
      <c r="K99" s="13"/>
      <c r="L99" s="13"/>
      <c r="M99" s="13"/>
      <c r="N99" s="13"/>
      <c r="O99" s="13"/>
      <c r="P99" s="13"/>
      <c r="Q99" s="13"/>
      <c r="R99" s="13"/>
      <c r="S99" s="13"/>
      <c r="T99" s="13"/>
      <c r="U99" s="13"/>
      <c r="V99" s="13"/>
    </row>
    <row r="100" spans="1:22">
      <c r="A100" s="13"/>
      <c r="B100" s="13"/>
      <c r="C100" s="13"/>
      <c r="D100" s="13"/>
      <c r="E100" s="13"/>
      <c r="F100" s="13"/>
      <c r="G100" s="13"/>
      <c r="H100" s="13"/>
      <c r="I100" s="13"/>
      <c r="J100" s="13"/>
      <c r="K100" s="13"/>
      <c r="L100" s="13"/>
      <c r="M100" s="13"/>
      <c r="N100" s="13"/>
      <c r="O100" s="13"/>
      <c r="P100" s="13"/>
      <c r="Q100" s="13"/>
      <c r="R100" s="13"/>
      <c r="S100" s="13"/>
      <c r="T100" s="13"/>
      <c r="U100" s="13"/>
      <c r="V100" s="13"/>
    </row>
    <row r="101" spans="1:22">
      <c r="A101" s="13"/>
      <c r="B101" s="13"/>
      <c r="C101" s="13"/>
      <c r="D101" s="13"/>
      <c r="E101" s="13"/>
      <c r="F101" s="13"/>
      <c r="G101" s="13"/>
      <c r="H101" s="13"/>
      <c r="I101" s="13"/>
      <c r="J101" s="13"/>
      <c r="K101" s="13"/>
      <c r="L101" s="13"/>
      <c r="M101" s="13"/>
      <c r="N101" s="13"/>
      <c r="O101" s="13"/>
      <c r="P101" s="13"/>
      <c r="Q101" s="13"/>
      <c r="R101" s="13"/>
      <c r="S101" s="13"/>
      <c r="T101" s="13"/>
      <c r="U101" s="13"/>
      <c r="V101" s="13"/>
    </row>
    <row r="102" spans="1:22">
      <c r="A102" s="13"/>
      <c r="B102" s="13"/>
      <c r="C102" s="13"/>
      <c r="D102" s="13"/>
      <c r="E102" s="13"/>
      <c r="F102" s="13"/>
      <c r="G102" s="13"/>
      <c r="H102" s="13"/>
      <c r="I102" s="13"/>
      <c r="J102" s="13"/>
      <c r="K102" s="13"/>
      <c r="L102" s="13"/>
      <c r="M102" s="13"/>
      <c r="N102" s="13"/>
      <c r="O102" s="13"/>
      <c r="P102" s="13"/>
      <c r="Q102" s="13"/>
      <c r="R102" s="13"/>
      <c r="S102" s="13"/>
      <c r="T102" s="13"/>
      <c r="U102" s="13"/>
      <c r="V102" s="13"/>
    </row>
    <row r="103" spans="1:22">
      <c r="A103" s="13"/>
      <c r="B103" s="13"/>
      <c r="C103" s="13"/>
      <c r="D103" s="13"/>
      <c r="E103" s="13"/>
      <c r="F103" s="13"/>
      <c r="G103" s="13"/>
      <c r="H103" s="13"/>
      <c r="I103" s="13"/>
      <c r="J103" s="13"/>
      <c r="K103" s="13"/>
      <c r="L103" s="13"/>
      <c r="M103" s="13"/>
      <c r="N103" s="13"/>
      <c r="O103" s="13"/>
      <c r="P103" s="13"/>
      <c r="Q103" s="13"/>
      <c r="R103" s="13"/>
      <c r="S103" s="13"/>
      <c r="T103" s="13"/>
      <c r="U103" s="13"/>
      <c r="V103" s="13"/>
    </row>
    <row r="104" spans="1:22">
      <c r="A104" s="13"/>
      <c r="B104" s="13"/>
      <c r="C104" s="13"/>
      <c r="D104" s="13"/>
      <c r="E104" s="13"/>
      <c r="F104" s="13"/>
      <c r="G104" s="13"/>
      <c r="H104" s="13"/>
      <c r="I104" s="13"/>
      <c r="J104" s="13"/>
      <c r="K104" s="13"/>
      <c r="L104" s="13"/>
      <c r="M104" s="13"/>
      <c r="N104" s="13"/>
      <c r="O104" s="13"/>
      <c r="P104" s="13"/>
      <c r="Q104" s="13"/>
      <c r="R104" s="13"/>
      <c r="S104" s="13"/>
      <c r="T104" s="13"/>
      <c r="U104" s="13"/>
      <c r="V104" s="13"/>
    </row>
    <row r="105" spans="1:22">
      <c r="A105" s="13"/>
      <c r="B105" s="13"/>
      <c r="C105" s="13"/>
      <c r="D105" s="13"/>
      <c r="E105" s="13"/>
      <c r="F105" s="13"/>
      <c r="G105" s="13"/>
      <c r="H105" s="13"/>
      <c r="I105" s="13"/>
      <c r="J105" s="13"/>
      <c r="K105" s="13"/>
      <c r="L105" s="13"/>
      <c r="M105" s="13"/>
      <c r="N105" s="13"/>
      <c r="O105" s="13"/>
      <c r="P105" s="13"/>
      <c r="Q105" s="13"/>
      <c r="R105" s="13"/>
      <c r="S105" s="13"/>
      <c r="T105" s="13"/>
      <c r="U105" s="13"/>
      <c r="V105" s="13"/>
    </row>
    <row r="106" spans="1:22">
      <c r="A106" s="13"/>
      <c r="B106" s="13"/>
      <c r="C106" s="13"/>
      <c r="D106" s="13"/>
      <c r="E106" s="13"/>
      <c r="F106" s="13"/>
      <c r="G106" s="13"/>
      <c r="H106" s="13"/>
      <c r="I106" s="13"/>
      <c r="J106" s="13"/>
      <c r="K106" s="13"/>
      <c r="L106" s="13"/>
      <c r="M106" s="13"/>
      <c r="N106" s="13"/>
      <c r="O106" s="13"/>
      <c r="P106" s="13"/>
      <c r="Q106" s="13"/>
      <c r="R106" s="13"/>
      <c r="S106" s="13"/>
      <c r="T106" s="13"/>
      <c r="U106" s="13"/>
      <c r="V106" s="13"/>
    </row>
    <row r="107" spans="1:22">
      <c r="A107" s="13"/>
      <c r="B107" s="13"/>
      <c r="C107" s="13"/>
      <c r="D107" s="13"/>
      <c r="E107" s="13"/>
      <c r="F107" s="13"/>
      <c r="G107" s="13"/>
      <c r="H107" s="13"/>
      <c r="I107" s="13"/>
      <c r="J107" s="13"/>
      <c r="K107" s="13"/>
      <c r="L107" s="13"/>
      <c r="M107" s="13"/>
      <c r="N107" s="13"/>
      <c r="O107" s="13"/>
      <c r="P107" s="13"/>
      <c r="Q107" s="13"/>
      <c r="R107" s="13"/>
      <c r="S107" s="13"/>
      <c r="T107" s="13"/>
      <c r="U107" s="13"/>
      <c r="V107" s="13"/>
    </row>
    <row r="108" spans="1:22">
      <c r="A108" s="13"/>
      <c r="B108" s="13"/>
      <c r="C108" s="13"/>
      <c r="D108" s="13"/>
      <c r="E108" s="13"/>
      <c r="F108" s="13"/>
      <c r="G108" s="13"/>
      <c r="H108" s="13"/>
      <c r="I108" s="13"/>
      <c r="J108" s="13"/>
      <c r="K108" s="13"/>
      <c r="L108" s="13"/>
      <c r="M108" s="13"/>
      <c r="N108" s="13"/>
      <c r="O108" s="13"/>
      <c r="P108" s="13"/>
      <c r="Q108" s="13"/>
      <c r="R108" s="13"/>
      <c r="S108" s="13"/>
      <c r="T108" s="13"/>
      <c r="U108" s="13"/>
      <c r="V108" s="13"/>
    </row>
    <row r="109" spans="1:22">
      <c r="A109" s="13"/>
      <c r="B109" s="13"/>
      <c r="C109" s="13"/>
      <c r="D109" s="13"/>
      <c r="E109" s="13"/>
      <c r="F109" s="13"/>
      <c r="G109" s="13"/>
      <c r="H109" s="13"/>
      <c r="I109" s="13"/>
      <c r="J109" s="13"/>
      <c r="K109" s="13"/>
      <c r="L109" s="13"/>
      <c r="M109" s="13"/>
      <c r="N109" s="13"/>
      <c r="O109" s="13"/>
      <c r="P109" s="13"/>
      <c r="Q109" s="13"/>
      <c r="R109" s="13"/>
      <c r="S109" s="13"/>
      <c r="T109" s="13"/>
      <c r="U109" s="13"/>
      <c r="V109" s="13"/>
    </row>
    <row r="110" spans="1:22">
      <c r="A110" s="13"/>
      <c r="B110" s="13"/>
      <c r="C110" s="13"/>
      <c r="D110" s="13"/>
      <c r="E110" s="13"/>
      <c r="F110" s="13"/>
      <c r="G110" s="13"/>
      <c r="H110" s="13"/>
      <c r="I110" s="13"/>
      <c r="J110" s="13"/>
      <c r="K110" s="13"/>
      <c r="L110" s="13"/>
      <c r="M110" s="13"/>
      <c r="N110" s="13"/>
      <c r="O110" s="13"/>
      <c r="P110" s="13"/>
      <c r="Q110" s="13"/>
      <c r="R110" s="13"/>
      <c r="S110" s="13"/>
      <c r="T110" s="13"/>
      <c r="U110" s="13"/>
      <c r="V110" s="13"/>
    </row>
    <row r="111" spans="1:22">
      <c r="A111" s="13"/>
      <c r="B111" s="13"/>
      <c r="C111" s="13"/>
      <c r="D111" s="13"/>
      <c r="E111" s="13"/>
      <c r="F111" s="13"/>
      <c r="G111" s="13"/>
      <c r="H111" s="13"/>
      <c r="I111" s="13"/>
      <c r="J111" s="13"/>
      <c r="K111" s="13"/>
      <c r="L111" s="13"/>
      <c r="M111" s="13"/>
      <c r="N111" s="13"/>
      <c r="O111" s="13"/>
      <c r="P111" s="13"/>
      <c r="Q111" s="13"/>
      <c r="R111" s="13"/>
      <c r="S111" s="13"/>
      <c r="T111" s="13"/>
      <c r="U111" s="13"/>
      <c r="V111" s="13"/>
    </row>
    <row r="112" spans="1:22">
      <c r="A112" s="13"/>
      <c r="B112" s="13"/>
      <c r="C112" s="13"/>
      <c r="D112" s="13"/>
      <c r="E112" s="13"/>
      <c r="F112" s="13"/>
      <c r="G112" s="13"/>
      <c r="H112" s="13"/>
      <c r="I112" s="13"/>
      <c r="J112" s="13"/>
      <c r="K112" s="13"/>
      <c r="L112" s="13"/>
      <c r="M112" s="13"/>
      <c r="N112" s="13"/>
      <c r="O112" s="13"/>
      <c r="P112" s="13"/>
      <c r="Q112" s="13"/>
      <c r="R112" s="13"/>
      <c r="S112" s="13"/>
      <c r="T112" s="13"/>
      <c r="U112" s="13"/>
      <c r="V112" s="13"/>
    </row>
    <row r="113" spans="1:22">
      <c r="A113" s="13"/>
      <c r="B113" s="13"/>
      <c r="C113" s="13"/>
      <c r="D113" s="13"/>
      <c r="E113" s="13"/>
      <c r="F113" s="13"/>
      <c r="G113" s="13"/>
      <c r="H113" s="13"/>
      <c r="I113" s="13"/>
      <c r="J113" s="13"/>
      <c r="K113" s="13"/>
      <c r="L113" s="13"/>
      <c r="M113" s="13"/>
      <c r="N113" s="13"/>
      <c r="O113" s="13"/>
      <c r="P113" s="13"/>
      <c r="Q113" s="13"/>
      <c r="R113" s="13"/>
      <c r="S113" s="13"/>
      <c r="T113" s="13"/>
      <c r="U113" s="13"/>
      <c r="V113" s="13"/>
    </row>
    <row r="114" spans="1:22">
      <c r="A114" s="13"/>
      <c r="B114" s="13"/>
      <c r="C114" s="13"/>
      <c r="D114" s="13"/>
      <c r="E114" s="13"/>
      <c r="F114" s="13"/>
      <c r="G114" s="13"/>
      <c r="H114" s="13"/>
      <c r="I114" s="13"/>
      <c r="J114" s="13"/>
      <c r="K114" s="13"/>
      <c r="L114" s="13"/>
      <c r="M114" s="13"/>
      <c r="N114" s="13"/>
      <c r="O114" s="13"/>
      <c r="P114" s="13"/>
      <c r="Q114" s="13"/>
      <c r="R114" s="13"/>
      <c r="S114" s="13"/>
      <c r="T114" s="13"/>
      <c r="U114" s="13"/>
      <c r="V114" s="13"/>
    </row>
    <row r="115" spans="1:22">
      <c r="A115" s="13"/>
      <c r="B115" s="13"/>
      <c r="C115" s="13"/>
      <c r="D115" s="13"/>
      <c r="E115" s="13"/>
      <c r="F115" s="13"/>
      <c r="G115" s="13"/>
      <c r="H115" s="13"/>
      <c r="I115" s="13"/>
      <c r="J115" s="13"/>
      <c r="K115" s="13"/>
      <c r="L115" s="13"/>
      <c r="M115" s="13"/>
      <c r="N115" s="13"/>
      <c r="O115" s="13"/>
      <c r="P115" s="13"/>
      <c r="Q115" s="13"/>
      <c r="R115" s="13"/>
      <c r="S115" s="13"/>
      <c r="T115" s="13"/>
      <c r="U115" s="13"/>
      <c r="V115" s="13"/>
    </row>
    <row r="116" spans="1:22">
      <c r="A116" s="13"/>
      <c r="B116" s="13"/>
      <c r="C116" s="13"/>
      <c r="D116" s="13"/>
      <c r="E116" s="13"/>
      <c r="F116" s="13"/>
      <c r="G116" s="13"/>
      <c r="H116" s="13"/>
      <c r="I116" s="13"/>
      <c r="J116" s="13"/>
      <c r="K116" s="13"/>
      <c r="L116" s="13"/>
      <c r="M116" s="13"/>
      <c r="N116" s="13"/>
      <c r="O116" s="13"/>
      <c r="P116" s="13"/>
      <c r="Q116" s="13"/>
      <c r="R116" s="13"/>
      <c r="S116" s="13"/>
      <c r="T116" s="13"/>
      <c r="U116" s="13"/>
      <c r="V116" s="13"/>
    </row>
    <row r="117" spans="1:22">
      <c r="A117" s="13"/>
      <c r="B117" s="13"/>
      <c r="C117" s="13"/>
      <c r="D117" s="13"/>
      <c r="E117" s="13"/>
      <c r="F117" s="13"/>
      <c r="G117" s="13"/>
      <c r="H117" s="13"/>
      <c r="I117" s="13"/>
      <c r="J117" s="13"/>
      <c r="K117" s="13"/>
      <c r="L117" s="13"/>
      <c r="M117" s="13"/>
      <c r="N117" s="13"/>
      <c r="O117" s="13"/>
      <c r="P117" s="13"/>
      <c r="Q117" s="13"/>
      <c r="R117" s="13"/>
      <c r="S117" s="13"/>
      <c r="T117" s="13"/>
      <c r="U117" s="13"/>
      <c r="V117" s="13"/>
    </row>
    <row r="118" spans="1:22">
      <c r="A118" s="13"/>
      <c r="B118" s="13"/>
      <c r="C118" s="13"/>
      <c r="D118" s="13"/>
      <c r="E118" s="13"/>
      <c r="F118" s="13"/>
      <c r="G118" s="13"/>
      <c r="H118" s="13"/>
      <c r="I118" s="13"/>
      <c r="J118" s="13"/>
      <c r="K118" s="13"/>
      <c r="L118" s="13"/>
      <c r="M118" s="13"/>
      <c r="N118" s="13"/>
      <c r="O118" s="13"/>
      <c r="P118" s="13"/>
      <c r="Q118" s="13"/>
      <c r="R118" s="13"/>
      <c r="S118" s="13"/>
      <c r="T118" s="13"/>
      <c r="U118" s="13"/>
      <c r="V118" s="13"/>
    </row>
    <row r="119" spans="1:22">
      <c r="A119" s="13"/>
      <c r="B119" s="13"/>
      <c r="C119" s="13"/>
      <c r="D119" s="13"/>
      <c r="E119" s="13"/>
      <c r="F119" s="13"/>
      <c r="G119" s="13"/>
      <c r="H119" s="13"/>
      <c r="I119" s="13"/>
      <c r="J119" s="13"/>
      <c r="K119" s="13"/>
      <c r="L119" s="13"/>
      <c r="M119" s="13"/>
      <c r="N119" s="13"/>
      <c r="O119" s="13"/>
      <c r="P119" s="13"/>
      <c r="Q119" s="13"/>
      <c r="R119" s="13"/>
      <c r="S119" s="13"/>
      <c r="T119" s="13"/>
      <c r="U119" s="13"/>
      <c r="V119" s="13"/>
    </row>
    <row r="120" spans="1:22">
      <c r="A120" s="13"/>
      <c r="B120" s="13"/>
      <c r="C120" s="13"/>
      <c r="D120" s="13"/>
      <c r="E120" s="13"/>
      <c r="F120" s="13"/>
      <c r="G120" s="13"/>
      <c r="H120" s="13"/>
      <c r="I120" s="13"/>
      <c r="J120" s="13"/>
      <c r="K120" s="13"/>
      <c r="L120" s="13"/>
      <c r="M120" s="13"/>
      <c r="N120" s="13"/>
      <c r="O120" s="13"/>
      <c r="P120" s="13"/>
      <c r="Q120" s="13"/>
      <c r="R120" s="13"/>
      <c r="S120" s="13"/>
      <c r="T120" s="13"/>
      <c r="U120" s="13"/>
      <c r="V120" s="13"/>
    </row>
    <row r="121" spans="1:22">
      <c r="A121" s="13"/>
      <c r="B121" s="13"/>
      <c r="C121" s="13"/>
      <c r="D121" s="13"/>
      <c r="E121" s="13"/>
      <c r="F121" s="13"/>
      <c r="G121" s="13"/>
      <c r="H121" s="13"/>
      <c r="I121" s="13"/>
      <c r="J121" s="13"/>
      <c r="K121" s="13"/>
      <c r="L121" s="13"/>
      <c r="M121" s="13"/>
      <c r="N121" s="13"/>
      <c r="O121" s="13"/>
      <c r="P121" s="13"/>
      <c r="Q121" s="13"/>
      <c r="R121" s="13"/>
      <c r="S121" s="13"/>
      <c r="T121" s="13"/>
      <c r="U121" s="13"/>
      <c r="V121" s="13"/>
    </row>
    <row r="122" spans="1:22">
      <c r="A122" s="13"/>
      <c r="B122" s="13"/>
      <c r="C122" s="13"/>
      <c r="D122" s="13"/>
      <c r="E122" s="13"/>
      <c r="F122" s="13"/>
      <c r="G122" s="13"/>
      <c r="H122" s="13"/>
      <c r="I122" s="13"/>
      <c r="J122" s="13"/>
      <c r="K122" s="13"/>
      <c r="L122" s="13"/>
      <c r="M122" s="13"/>
      <c r="N122" s="13"/>
      <c r="O122" s="13"/>
      <c r="P122" s="13"/>
      <c r="Q122" s="13"/>
      <c r="R122" s="13"/>
      <c r="S122" s="13"/>
      <c r="T122" s="13"/>
      <c r="U122" s="13"/>
      <c r="V122" s="13"/>
    </row>
    <row r="123" spans="1:22">
      <c r="A123" s="13"/>
      <c r="B123" s="13"/>
      <c r="C123" s="13"/>
      <c r="D123" s="13"/>
      <c r="E123" s="13"/>
      <c r="F123" s="13"/>
      <c r="G123" s="13"/>
      <c r="H123" s="13"/>
      <c r="I123" s="13"/>
      <c r="J123" s="13"/>
      <c r="K123" s="13"/>
      <c r="L123" s="13"/>
      <c r="M123" s="13"/>
      <c r="N123" s="13"/>
      <c r="O123" s="13"/>
      <c r="P123" s="13"/>
      <c r="Q123" s="13"/>
      <c r="R123" s="13"/>
      <c r="S123" s="13"/>
      <c r="T123" s="13"/>
      <c r="U123" s="13"/>
      <c r="V123" s="13"/>
    </row>
    <row r="124" spans="1:22">
      <c r="A124" s="13"/>
      <c r="B124" s="13"/>
      <c r="C124" s="13"/>
      <c r="D124" s="13"/>
      <c r="E124" s="13"/>
      <c r="F124" s="13"/>
      <c r="G124" s="13"/>
      <c r="H124" s="13"/>
      <c r="I124" s="13"/>
      <c r="J124" s="13"/>
      <c r="K124" s="13"/>
      <c r="L124" s="13"/>
      <c r="M124" s="13"/>
      <c r="N124" s="13"/>
      <c r="O124" s="13"/>
      <c r="P124" s="13"/>
      <c r="Q124" s="13"/>
      <c r="R124" s="13"/>
      <c r="S124" s="13"/>
      <c r="T124" s="13"/>
      <c r="U124" s="13"/>
      <c r="V124" s="13"/>
    </row>
    <row r="125" spans="1:22">
      <c r="A125" s="13"/>
      <c r="B125" s="13"/>
      <c r="C125" s="13"/>
      <c r="D125" s="13"/>
      <c r="E125" s="13"/>
      <c r="F125" s="13"/>
      <c r="G125" s="13"/>
      <c r="H125" s="13"/>
      <c r="I125" s="13"/>
      <c r="J125" s="13"/>
      <c r="K125" s="13"/>
      <c r="L125" s="13"/>
      <c r="M125" s="13"/>
      <c r="N125" s="13"/>
      <c r="O125" s="13"/>
      <c r="P125" s="13"/>
      <c r="Q125" s="13"/>
      <c r="R125" s="13"/>
      <c r="S125" s="13"/>
      <c r="T125" s="13"/>
      <c r="U125" s="13"/>
      <c r="V125" s="13"/>
    </row>
    <row r="126" spans="1:22">
      <c r="A126" s="13"/>
      <c r="B126" s="13"/>
      <c r="C126" s="13"/>
      <c r="D126" s="13"/>
      <c r="E126" s="13"/>
      <c r="F126" s="13"/>
      <c r="G126" s="13"/>
      <c r="H126" s="13"/>
      <c r="I126" s="13"/>
      <c r="J126" s="13"/>
      <c r="K126" s="13"/>
      <c r="L126" s="13"/>
      <c r="M126" s="13"/>
      <c r="N126" s="13"/>
      <c r="O126" s="13"/>
      <c r="P126" s="13"/>
      <c r="Q126" s="13"/>
      <c r="R126" s="13"/>
      <c r="S126" s="13"/>
      <c r="T126" s="13"/>
      <c r="U126" s="13"/>
      <c r="V126" s="13"/>
    </row>
    <row r="127" spans="1:22">
      <c r="A127" s="13"/>
      <c r="B127" s="13"/>
      <c r="C127" s="13"/>
      <c r="D127" s="13"/>
      <c r="E127" s="13"/>
      <c r="F127" s="13"/>
      <c r="G127" s="13"/>
      <c r="H127" s="13"/>
      <c r="I127" s="13"/>
      <c r="J127" s="13"/>
      <c r="K127" s="13"/>
      <c r="L127" s="13"/>
      <c r="M127" s="13"/>
      <c r="N127" s="13"/>
      <c r="O127" s="13"/>
      <c r="P127" s="13"/>
      <c r="Q127" s="13"/>
      <c r="R127" s="13"/>
      <c r="S127" s="13"/>
      <c r="T127" s="13"/>
      <c r="U127" s="13"/>
      <c r="V127" s="13"/>
    </row>
    <row r="128" spans="1:22">
      <c r="A128" s="13"/>
      <c r="B128" s="13"/>
      <c r="C128" s="13"/>
      <c r="D128" s="13"/>
      <c r="E128" s="13"/>
      <c r="F128" s="13"/>
      <c r="G128" s="13"/>
      <c r="H128" s="13"/>
      <c r="I128" s="13"/>
      <c r="J128" s="13"/>
      <c r="K128" s="13"/>
      <c r="L128" s="13"/>
      <c r="M128" s="13"/>
      <c r="N128" s="13"/>
      <c r="O128" s="13"/>
      <c r="P128" s="13"/>
      <c r="Q128" s="13"/>
      <c r="R128" s="13"/>
      <c r="S128" s="13"/>
      <c r="T128" s="13"/>
      <c r="U128" s="13"/>
      <c r="V128" s="13"/>
    </row>
    <row r="129" spans="1:22">
      <c r="A129" s="13"/>
      <c r="B129" s="13"/>
      <c r="C129" s="13"/>
      <c r="D129" s="13"/>
      <c r="E129" s="13"/>
      <c r="F129" s="13"/>
      <c r="G129" s="13"/>
      <c r="H129" s="13"/>
      <c r="I129" s="13"/>
      <c r="J129" s="13"/>
      <c r="K129" s="13"/>
      <c r="L129" s="13"/>
      <c r="M129" s="13"/>
      <c r="N129" s="13"/>
      <c r="O129" s="13"/>
      <c r="P129" s="13"/>
      <c r="Q129" s="13"/>
      <c r="R129" s="13"/>
      <c r="S129" s="13"/>
      <c r="T129" s="13"/>
      <c r="U129" s="13"/>
      <c r="V129" s="13"/>
    </row>
    <row r="130" spans="1:22">
      <c r="A130" s="13"/>
      <c r="B130" s="13"/>
      <c r="C130" s="13"/>
      <c r="D130" s="13"/>
      <c r="E130" s="13"/>
      <c r="F130" s="13"/>
      <c r="G130" s="13"/>
      <c r="H130" s="13"/>
      <c r="I130" s="13"/>
      <c r="J130" s="13"/>
      <c r="K130" s="13"/>
      <c r="L130" s="13"/>
      <c r="M130" s="13"/>
      <c r="N130" s="13"/>
      <c r="O130" s="13"/>
      <c r="P130" s="13"/>
      <c r="Q130" s="13"/>
      <c r="R130" s="13"/>
      <c r="S130" s="13"/>
      <c r="T130" s="13"/>
      <c r="U130" s="13"/>
      <c r="V130" s="13"/>
    </row>
    <row r="131" spans="1:22">
      <c r="A131" s="13"/>
      <c r="B131" s="13"/>
      <c r="C131" s="13"/>
      <c r="D131" s="13"/>
      <c r="E131" s="13"/>
      <c r="F131" s="13"/>
      <c r="G131" s="13"/>
      <c r="H131" s="13"/>
      <c r="I131" s="13"/>
      <c r="J131" s="13"/>
      <c r="K131" s="13"/>
      <c r="L131" s="13"/>
      <c r="M131" s="13"/>
      <c r="N131" s="13"/>
      <c r="O131" s="13"/>
      <c r="P131" s="13"/>
      <c r="Q131" s="13"/>
      <c r="R131" s="13"/>
      <c r="S131" s="13"/>
      <c r="T131" s="13"/>
      <c r="U131" s="13"/>
      <c r="V131" s="13"/>
    </row>
    <row r="132" spans="1:22">
      <c r="A132" s="13"/>
      <c r="B132" s="13"/>
      <c r="C132" s="13"/>
      <c r="D132" s="13"/>
      <c r="E132" s="13"/>
      <c r="F132" s="13"/>
      <c r="G132" s="13"/>
      <c r="H132" s="13"/>
      <c r="I132" s="13"/>
      <c r="J132" s="13"/>
      <c r="K132" s="13"/>
      <c r="L132" s="13"/>
      <c r="M132" s="13"/>
      <c r="N132" s="13"/>
      <c r="O132" s="13"/>
      <c r="P132" s="13"/>
      <c r="Q132" s="13"/>
      <c r="R132" s="13"/>
      <c r="S132" s="13"/>
      <c r="T132" s="13"/>
      <c r="U132" s="13"/>
      <c r="V132" s="13"/>
    </row>
    <row r="133" spans="1:22">
      <c r="A133" s="13"/>
      <c r="B133" s="13"/>
      <c r="C133" s="13"/>
      <c r="D133" s="13"/>
      <c r="E133" s="13"/>
      <c r="F133" s="13"/>
      <c r="G133" s="13"/>
      <c r="H133" s="13"/>
      <c r="I133" s="13"/>
      <c r="J133" s="13"/>
      <c r="K133" s="13"/>
      <c r="L133" s="13"/>
      <c r="M133" s="13"/>
      <c r="N133" s="13"/>
      <c r="O133" s="13"/>
      <c r="P133" s="13"/>
      <c r="Q133" s="13"/>
      <c r="R133" s="13"/>
      <c r="S133" s="13"/>
      <c r="T133" s="13"/>
      <c r="U133" s="13"/>
      <c r="V133" s="13"/>
    </row>
    <row r="134" spans="1:22">
      <c r="A134" s="13"/>
      <c r="B134" s="13"/>
      <c r="C134" s="13"/>
      <c r="D134" s="13"/>
      <c r="E134" s="13"/>
      <c r="F134" s="13"/>
      <c r="G134" s="13"/>
      <c r="H134" s="13"/>
      <c r="I134" s="13"/>
      <c r="J134" s="13"/>
      <c r="K134" s="13"/>
      <c r="L134" s="13"/>
      <c r="M134" s="13"/>
      <c r="N134" s="13"/>
      <c r="O134" s="13"/>
      <c r="P134" s="13"/>
      <c r="Q134" s="13"/>
      <c r="R134" s="13"/>
      <c r="S134" s="13"/>
      <c r="T134" s="13"/>
      <c r="U134" s="13"/>
      <c r="V134" s="13"/>
    </row>
    <row r="135" spans="1:22">
      <c r="A135" s="13"/>
      <c r="B135" s="13"/>
      <c r="C135" s="13"/>
      <c r="D135" s="13"/>
      <c r="E135" s="13"/>
      <c r="F135" s="13"/>
      <c r="G135" s="13"/>
      <c r="H135" s="13"/>
      <c r="I135" s="13"/>
      <c r="J135" s="13"/>
      <c r="K135" s="13"/>
      <c r="L135" s="13"/>
      <c r="M135" s="13"/>
      <c r="N135" s="13"/>
      <c r="O135" s="13"/>
      <c r="P135" s="13"/>
      <c r="Q135" s="13"/>
      <c r="R135" s="13"/>
      <c r="S135" s="13"/>
      <c r="T135" s="13"/>
      <c r="U135" s="13"/>
      <c r="V135" s="13"/>
    </row>
    <row r="136" spans="1:22">
      <c r="A136" s="13"/>
      <c r="B136" s="13"/>
      <c r="C136" s="13"/>
      <c r="D136" s="13"/>
      <c r="E136" s="13"/>
      <c r="F136" s="13"/>
      <c r="G136" s="13"/>
      <c r="H136" s="13"/>
      <c r="I136" s="13"/>
      <c r="J136" s="13"/>
      <c r="K136" s="13"/>
      <c r="L136" s="13"/>
      <c r="M136" s="13"/>
      <c r="N136" s="13"/>
      <c r="O136" s="13"/>
      <c r="P136" s="13"/>
      <c r="Q136" s="13"/>
      <c r="R136" s="13"/>
      <c r="S136" s="13"/>
      <c r="T136" s="13"/>
      <c r="U136" s="13"/>
      <c r="V136" s="13"/>
    </row>
    <row r="137" spans="1:22">
      <c r="A137" s="13"/>
      <c r="B137" s="13"/>
      <c r="C137" s="13"/>
      <c r="D137" s="13"/>
      <c r="E137" s="13"/>
      <c r="F137" s="13"/>
      <c r="G137" s="13"/>
      <c r="H137" s="13"/>
      <c r="I137" s="13"/>
      <c r="J137" s="13"/>
      <c r="K137" s="13"/>
      <c r="L137" s="13"/>
      <c r="M137" s="13"/>
      <c r="N137" s="13"/>
      <c r="O137" s="13"/>
      <c r="P137" s="13"/>
      <c r="Q137" s="13"/>
      <c r="R137" s="13"/>
      <c r="S137" s="13"/>
      <c r="T137" s="13"/>
      <c r="U137" s="13"/>
      <c r="V137" s="13"/>
    </row>
    <row r="138" spans="1:22">
      <c r="A138" s="13"/>
      <c r="B138" s="13"/>
      <c r="C138" s="13"/>
      <c r="D138" s="13"/>
      <c r="E138" s="13"/>
      <c r="F138" s="13"/>
      <c r="G138" s="13"/>
      <c r="H138" s="13"/>
      <c r="I138" s="13"/>
      <c r="J138" s="13"/>
      <c r="K138" s="13"/>
      <c r="L138" s="13"/>
      <c r="M138" s="13"/>
      <c r="N138" s="13"/>
      <c r="O138" s="13"/>
      <c r="P138" s="13"/>
      <c r="Q138" s="13"/>
      <c r="R138" s="13"/>
      <c r="S138" s="13"/>
      <c r="T138" s="13"/>
      <c r="U138" s="13"/>
      <c r="V138" s="13"/>
    </row>
    <row r="139" spans="1:22">
      <c r="A139" s="13"/>
      <c r="B139" s="13"/>
      <c r="C139" s="13"/>
      <c r="D139" s="13"/>
      <c r="E139" s="13"/>
      <c r="F139" s="13"/>
      <c r="G139" s="13"/>
      <c r="H139" s="13"/>
      <c r="I139" s="13"/>
      <c r="J139" s="13"/>
      <c r="K139" s="13"/>
      <c r="L139" s="13"/>
      <c r="M139" s="13"/>
      <c r="N139" s="13"/>
      <c r="O139" s="13"/>
      <c r="P139" s="13"/>
      <c r="Q139" s="13"/>
      <c r="R139" s="13"/>
      <c r="S139" s="13"/>
      <c r="T139" s="13"/>
      <c r="U139" s="13"/>
      <c r="V139" s="13"/>
    </row>
    <row r="140" spans="1:22">
      <c r="A140" s="13"/>
      <c r="B140" s="13"/>
      <c r="C140" s="13"/>
      <c r="D140" s="13"/>
      <c r="E140" s="13"/>
      <c r="F140" s="13"/>
      <c r="G140" s="13"/>
      <c r="H140" s="13"/>
      <c r="I140" s="13"/>
      <c r="J140" s="13"/>
      <c r="K140" s="13"/>
      <c r="L140" s="13"/>
      <c r="M140" s="13"/>
      <c r="N140" s="13"/>
      <c r="O140" s="13"/>
      <c r="P140" s="13"/>
      <c r="Q140" s="13"/>
      <c r="R140" s="13"/>
      <c r="S140" s="13"/>
      <c r="T140" s="13"/>
      <c r="U140" s="13"/>
      <c r="V140" s="13"/>
    </row>
    <row r="141" spans="1:22">
      <c r="A141" s="13"/>
      <c r="B141" s="13"/>
      <c r="C141" s="13"/>
      <c r="D141" s="13"/>
      <c r="E141" s="13"/>
      <c r="F141" s="13"/>
      <c r="G141" s="13"/>
      <c r="H141" s="13"/>
      <c r="I141" s="13"/>
      <c r="J141" s="13"/>
      <c r="K141" s="13"/>
      <c r="L141" s="13"/>
      <c r="M141" s="13"/>
      <c r="N141" s="13"/>
      <c r="O141" s="13"/>
      <c r="P141" s="13"/>
      <c r="Q141" s="13"/>
      <c r="R141" s="13"/>
      <c r="S141" s="13"/>
      <c r="T141" s="13"/>
      <c r="U141" s="13"/>
      <c r="V141" s="13"/>
    </row>
    <row r="142" spans="1:22">
      <c r="A142" s="13"/>
      <c r="B142" s="13"/>
      <c r="C142" s="13"/>
      <c r="D142" s="13"/>
      <c r="E142" s="13"/>
      <c r="F142" s="13"/>
      <c r="G142" s="13"/>
      <c r="H142" s="13"/>
      <c r="I142" s="13"/>
      <c r="J142" s="13"/>
      <c r="K142" s="13"/>
      <c r="L142" s="13"/>
      <c r="M142" s="13"/>
      <c r="N142" s="13"/>
      <c r="O142" s="13"/>
      <c r="P142" s="13"/>
      <c r="Q142" s="13"/>
      <c r="R142" s="13"/>
      <c r="S142" s="13"/>
      <c r="T142" s="13"/>
      <c r="U142" s="13"/>
      <c r="V142" s="13"/>
    </row>
    <row r="143" spans="1:22">
      <c r="A143" s="13"/>
      <c r="B143" s="13"/>
      <c r="C143" s="13"/>
      <c r="D143" s="13"/>
      <c r="E143" s="13"/>
      <c r="F143" s="13"/>
      <c r="G143" s="13"/>
      <c r="H143" s="13"/>
      <c r="I143" s="13"/>
      <c r="J143" s="13"/>
      <c r="K143" s="13"/>
      <c r="L143" s="13"/>
      <c r="M143" s="13"/>
      <c r="N143" s="13"/>
      <c r="O143" s="13"/>
      <c r="P143" s="13"/>
      <c r="Q143" s="13"/>
      <c r="R143" s="13"/>
      <c r="S143" s="13"/>
      <c r="T143" s="13"/>
      <c r="U143" s="13"/>
      <c r="V143" s="13"/>
    </row>
    <row r="144" spans="1:22">
      <c r="A144" s="13"/>
      <c r="B144" s="13"/>
      <c r="C144" s="13"/>
      <c r="D144" s="13"/>
      <c r="E144" s="13"/>
      <c r="F144" s="13"/>
      <c r="G144" s="13"/>
      <c r="H144" s="13"/>
      <c r="I144" s="13"/>
      <c r="J144" s="13"/>
      <c r="K144" s="13"/>
      <c r="L144" s="13"/>
      <c r="M144" s="13"/>
      <c r="N144" s="13"/>
      <c r="O144" s="13"/>
      <c r="P144" s="13"/>
      <c r="Q144" s="13"/>
      <c r="R144" s="13"/>
      <c r="S144" s="13"/>
      <c r="T144" s="13"/>
      <c r="U144" s="13"/>
      <c r="V144" s="13"/>
    </row>
    <row r="145" spans="1:22">
      <c r="A145" s="13"/>
      <c r="B145" s="13"/>
      <c r="C145" s="13"/>
      <c r="D145" s="13"/>
      <c r="E145" s="13"/>
      <c r="F145" s="13"/>
      <c r="G145" s="13"/>
      <c r="H145" s="13"/>
      <c r="I145" s="13"/>
      <c r="J145" s="13"/>
      <c r="K145" s="13"/>
      <c r="L145" s="13"/>
      <c r="M145" s="13"/>
      <c r="N145" s="13"/>
      <c r="O145" s="13"/>
      <c r="P145" s="13"/>
      <c r="Q145" s="13"/>
      <c r="R145" s="13"/>
      <c r="S145" s="13"/>
      <c r="T145" s="13"/>
      <c r="U145" s="13"/>
      <c r="V145" s="13"/>
    </row>
    <row r="146" spans="1:22">
      <c r="A146" s="13"/>
      <c r="B146" s="13"/>
      <c r="C146" s="13"/>
      <c r="D146" s="13"/>
      <c r="E146" s="13"/>
      <c r="F146" s="13"/>
      <c r="G146" s="13"/>
      <c r="H146" s="13"/>
      <c r="I146" s="13"/>
      <c r="J146" s="13"/>
      <c r="K146" s="13"/>
      <c r="L146" s="13"/>
      <c r="M146" s="13"/>
      <c r="N146" s="13"/>
      <c r="O146" s="13"/>
      <c r="P146" s="13"/>
      <c r="Q146" s="13"/>
      <c r="R146" s="13"/>
      <c r="S146" s="13"/>
      <c r="T146" s="13"/>
      <c r="U146" s="13"/>
      <c r="V146" s="13"/>
    </row>
    <row r="147" spans="1:22">
      <c r="A147" s="13"/>
      <c r="B147" s="13"/>
      <c r="C147" s="13"/>
      <c r="D147" s="13"/>
      <c r="E147" s="13"/>
      <c r="F147" s="13"/>
      <c r="G147" s="13"/>
      <c r="H147" s="13"/>
      <c r="I147" s="13"/>
      <c r="J147" s="13"/>
      <c r="K147" s="13"/>
      <c r="L147" s="13"/>
      <c r="M147" s="13"/>
      <c r="N147" s="13"/>
      <c r="O147" s="13"/>
      <c r="P147" s="13"/>
      <c r="Q147" s="13"/>
      <c r="R147" s="13"/>
      <c r="S147" s="13"/>
      <c r="T147" s="13"/>
      <c r="U147" s="13"/>
      <c r="V147" s="13"/>
    </row>
    <row r="148" spans="1:22">
      <c r="A148" s="13"/>
      <c r="B148" s="13"/>
      <c r="C148" s="13"/>
      <c r="D148" s="13"/>
      <c r="E148" s="13"/>
      <c r="F148" s="13"/>
      <c r="G148" s="13"/>
      <c r="H148" s="13"/>
      <c r="I148" s="13"/>
      <c r="J148" s="13"/>
      <c r="K148" s="13"/>
      <c r="L148" s="13"/>
      <c r="M148" s="13"/>
      <c r="N148" s="13"/>
      <c r="O148" s="13"/>
      <c r="P148" s="13"/>
      <c r="Q148" s="13"/>
      <c r="R148" s="13"/>
      <c r="S148" s="13"/>
      <c r="T148" s="13"/>
      <c r="U148" s="13"/>
      <c r="V148" s="13"/>
    </row>
    <row r="149" spans="1:22">
      <c r="A149" s="13"/>
      <c r="B149" s="13"/>
      <c r="C149" s="13"/>
      <c r="D149" s="13"/>
      <c r="E149" s="13"/>
      <c r="F149" s="13"/>
      <c r="G149" s="13"/>
      <c r="H149" s="13"/>
      <c r="I149" s="13"/>
      <c r="J149" s="13"/>
      <c r="K149" s="13"/>
      <c r="L149" s="13"/>
      <c r="M149" s="13"/>
      <c r="N149" s="13"/>
      <c r="O149" s="13"/>
      <c r="P149" s="13"/>
      <c r="Q149" s="13"/>
      <c r="R149" s="13"/>
      <c r="S149" s="13"/>
      <c r="T149" s="13"/>
      <c r="U149" s="13"/>
      <c r="V149" s="13"/>
    </row>
    <row r="150" spans="1:22">
      <c r="A150" s="13"/>
      <c r="B150" s="13"/>
      <c r="C150" s="13"/>
      <c r="D150" s="13"/>
      <c r="E150" s="13"/>
      <c r="F150" s="13"/>
      <c r="G150" s="13"/>
      <c r="H150" s="13"/>
      <c r="I150" s="13"/>
      <c r="J150" s="13"/>
      <c r="K150" s="13"/>
      <c r="L150" s="13"/>
      <c r="M150" s="13"/>
      <c r="N150" s="13"/>
      <c r="O150" s="13"/>
      <c r="P150" s="13"/>
      <c r="Q150" s="13"/>
      <c r="R150" s="13"/>
      <c r="S150" s="13"/>
      <c r="T150" s="13"/>
      <c r="U150" s="13"/>
      <c r="V150" s="13"/>
    </row>
    <row r="151" spans="1:22">
      <c r="A151" s="13"/>
      <c r="B151" s="13"/>
      <c r="C151" s="13"/>
      <c r="D151" s="13"/>
      <c r="E151" s="13"/>
      <c r="F151" s="13"/>
      <c r="G151" s="13"/>
      <c r="H151" s="13"/>
      <c r="I151" s="13"/>
      <c r="J151" s="13"/>
      <c r="K151" s="13"/>
      <c r="L151" s="13"/>
      <c r="M151" s="13"/>
      <c r="N151" s="13"/>
      <c r="O151" s="13"/>
      <c r="P151" s="13"/>
      <c r="Q151" s="13"/>
      <c r="R151" s="13"/>
      <c r="S151" s="13"/>
      <c r="T151" s="13"/>
      <c r="U151" s="13"/>
      <c r="V151" s="13"/>
    </row>
    <row r="152" spans="1:22">
      <c r="A152" s="13"/>
      <c r="B152" s="13"/>
      <c r="C152" s="13"/>
      <c r="D152" s="13"/>
      <c r="E152" s="13"/>
      <c r="F152" s="13"/>
      <c r="G152" s="13"/>
      <c r="H152" s="13"/>
      <c r="I152" s="13"/>
      <c r="J152" s="13"/>
      <c r="K152" s="13"/>
      <c r="L152" s="13"/>
      <c r="M152" s="13"/>
      <c r="N152" s="13"/>
      <c r="O152" s="13"/>
      <c r="P152" s="13"/>
      <c r="Q152" s="13"/>
      <c r="R152" s="13"/>
      <c r="S152" s="13"/>
      <c r="T152" s="13"/>
      <c r="U152" s="13"/>
      <c r="V152" s="13"/>
    </row>
    <row r="153" spans="1:22">
      <c r="A153" s="13"/>
      <c r="B153" s="13"/>
      <c r="C153" s="13"/>
      <c r="D153" s="13"/>
      <c r="E153" s="13"/>
      <c r="F153" s="13"/>
      <c r="G153" s="13"/>
      <c r="H153" s="13"/>
      <c r="I153" s="13"/>
      <c r="J153" s="13"/>
      <c r="K153" s="13"/>
      <c r="L153" s="13"/>
      <c r="M153" s="13"/>
      <c r="N153" s="13"/>
      <c r="O153" s="13"/>
      <c r="P153" s="13"/>
      <c r="Q153" s="13"/>
      <c r="R153" s="13"/>
      <c r="S153" s="13"/>
      <c r="T153" s="13"/>
      <c r="U153" s="13"/>
      <c r="V153" s="13"/>
    </row>
    <row r="154" spans="1:22">
      <c r="A154" s="13"/>
      <c r="B154" s="13"/>
      <c r="C154" s="13"/>
      <c r="D154" s="13"/>
      <c r="E154" s="13"/>
      <c r="F154" s="13"/>
      <c r="G154" s="13"/>
      <c r="H154" s="13"/>
      <c r="I154" s="13"/>
      <c r="J154" s="13"/>
      <c r="K154" s="13"/>
      <c r="L154" s="13"/>
      <c r="M154" s="13"/>
      <c r="N154" s="13"/>
      <c r="O154" s="13"/>
      <c r="P154" s="13"/>
      <c r="Q154" s="13"/>
      <c r="R154" s="13"/>
      <c r="S154" s="13"/>
      <c r="T154" s="13"/>
      <c r="U154" s="13"/>
      <c r="V154" s="13"/>
    </row>
    <row r="155" spans="1:22">
      <c r="A155" s="13"/>
      <c r="B155" s="13"/>
      <c r="C155" s="13"/>
      <c r="D155" s="13"/>
      <c r="E155" s="13"/>
      <c r="F155" s="13"/>
      <c r="G155" s="13"/>
      <c r="H155" s="13"/>
      <c r="I155" s="13"/>
      <c r="J155" s="13"/>
      <c r="K155" s="13"/>
      <c r="L155" s="13"/>
      <c r="M155" s="13"/>
      <c r="N155" s="13"/>
      <c r="O155" s="13"/>
      <c r="P155" s="13"/>
      <c r="Q155" s="13"/>
      <c r="R155" s="13"/>
      <c r="S155" s="13"/>
      <c r="T155" s="13"/>
      <c r="U155" s="13"/>
      <c r="V155" s="13"/>
    </row>
    <row r="156" spans="1:22">
      <c r="A156" s="13"/>
      <c r="B156" s="13"/>
      <c r="C156" s="13"/>
      <c r="D156" s="13"/>
      <c r="E156" s="13"/>
      <c r="F156" s="13"/>
      <c r="G156" s="13"/>
      <c r="H156" s="13"/>
      <c r="I156" s="13"/>
      <c r="J156" s="13"/>
      <c r="K156" s="13"/>
      <c r="L156" s="13"/>
      <c r="M156" s="13"/>
      <c r="N156" s="13"/>
      <c r="O156" s="13"/>
      <c r="P156" s="13"/>
      <c r="Q156" s="13"/>
      <c r="R156" s="13"/>
      <c r="S156" s="13"/>
      <c r="T156" s="13"/>
      <c r="U156" s="13"/>
      <c r="V156" s="13"/>
    </row>
    <row r="157" spans="1:22">
      <c r="A157" s="13"/>
      <c r="B157" s="13"/>
      <c r="C157" s="13"/>
      <c r="D157" s="13"/>
      <c r="E157" s="13"/>
      <c r="F157" s="13"/>
      <c r="G157" s="13"/>
      <c r="H157" s="13"/>
      <c r="I157" s="13"/>
      <c r="J157" s="13"/>
      <c r="K157" s="13"/>
      <c r="L157" s="13"/>
      <c r="M157" s="13"/>
      <c r="N157" s="13"/>
      <c r="O157" s="13"/>
      <c r="P157" s="13"/>
      <c r="Q157" s="13"/>
      <c r="R157" s="13"/>
      <c r="S157" s="13"/>
      <c r="T157" s="13"/>
      <c r="U157" s="13"/>
      <c r="V157" s="13"/>
    </row>
    <row r="158" spans="1:22">
      <c r="A158" s="13"/>
      <c r="B158" s="13"/>
      <c r="C158" s="13"/>
      <c r="D158" s="13"/>
      <c r="E158" s="13"/>
      <c r="F158" s="13"/>
      <c r="G158" s="13"/>
      <c r="H158" s="13"/>
      <c r="I158" s="13"/>
      <c r="J158" s="13"/>
      <c r="K158" s="13"/>
      <c r="L158" s="13"/>
      <c r="M158" s="13"/>
      <c r="N158" s="13"/>
      <c r="O158" s="13"/>
      <c r="P158" s="13"/>
      <c r="Q158" s="13"/>
      <c r="R158" s="13"/>
      <c r="S158" s="13"/>
      <c r="T158" s="13"/>
      <c r="U158" s="13"/>
      <c r="V158" s="13"/>
    </row>
    <row r="159" spans="1:22">
      <c r="A159" s="13"/>
      <c r="B159" s="13"/>
      <c r="C159" s="13"/>
      <c r="D159" s="13"/>
      <c r="E159" s="13"/>
      <c r="F159" s="13"/>
      <c r="G159" s="13"/>
      <c r="H159" s="13"/>
      <c r="I159" s="13"/>
      <c r="J159" s="13"/>
      <c r="K159" s="13"/>
      <c r="L159" s="13"/>
      <c r="M159" s="13"/>
      <c r="N159" s="13"/>
      <c r="O159" s="13"/>
      <c r="P159" s="13"/>
      <c r="Q159" s="13"/>
      <c r="R159" s="13"/>
      <c r="S159" s="13"/>
      <c r="T159" s="13"/>
      <c r="U159" s="13"/>
      <c r="V159" s="13"/>
    </row>
    <row r="160" spans="1:22">
      <c r="A160" s="13"/>
      <c r="B160" s="13"/>
      <c r="C160" s="13"/>
      <c r="D160" s="13"/>
      <c r="E160" s="13"/>
      <c r="F160" s="13"/>
      <c r="G160" s="13"/>
      <c r="H160" s="13"/>
      <c r="I160" s="13"/>
      <c r="J160" s="13"/>
      <c r="K160" s="13"/>
      <c r="L160" s="13"/>
      <c r="M160" s="13"/>
      <c r="N160" s="13"/>
      <c r="O160" s="13"/>
      <c r="P160" s="13"/>
      <c r="Q160" s="13"/>
      <c r="R160" s="13"/>
      <c r="S160" s="13"/>
      <c r="T160" s="13"/>
      <c r="U160" s="13"/>
      <c r="V160" s="13"/>
    </row>
    <row r="161" spans="1:22">
      <c r="A161" s="13"/>
      <c r="B161" s="13"/>
      <c r="C161" s="13"/>
      <c r="D161" s="13"/>
      <c r="E161" s="13"/>
      <c r="F161" s="13"/>
      <c r="G161" s="13"/>
      <c r="H161" s="13"/>
      <c r="I161" s="13"/>
      <c r="J161" s="13"/>
      <c r="K161" s="13"/>
      <c r="L161" s="13"/>
      <c r="M161" s="13"/>
      <c r="N161" s="13"/>
      <c r="O161" s="13"/>
      <c r="P161" s="13"/>
      <c r="Q161" s="13"/>
      <c r="R161" s="13"/>
      <c r="S161" s="13"/>
      <c r="T161" s="13"/>
      <c r="U161" s="13"/>
      <c r="V161" s="13"/>
    </row>
    <row r="162" spans="1:22">
      <c r="A162" s="13"/>
      <c r="B162" s="13"/>
      <c r="C162" s="13"/>
      <c r="D162" s="13"/>
      <c r="E162" s="13"/>
      <c r="F162" s="13"/>
      <c r="G162" s="13"/>
      <c r="H162" s="13"/>
      <c r="I162" s="13"/>
      <c r="J162" s="13"/>
      <c r="K162" s="13"/>
      <c r="L162" s="13"/>
      <c r="M162" s="13"/>
      <c r="N162" s="13"/>
      <c r="O162" s="13"/>
      <c r="P162" s="13"/>
      <c r="Q162" s="13"/>
      <c r="R162" s="13"/>
      <c r="S162" s="13"/>
      <c r="T162" s="13"/>
      <c r="U162" s="13"/>
      <c r="V162" s="13"/>
    </row>
    <row r="163" spans="1:22">
      <c r="A163" s="13"/>
      <c r="B163" s="13"/>
      <c r="C163" s="13"/>
      <c r="D163" s="13"/>
      <c r="E163" s="13"/>
      <c r="F163" s="13"/>
      <c r="G163" s="13"/>
      <c r="H163" s="13"/>
      <c r="I163" s="13"/>
      <c r="J163" s="13"/>
      <c r="K163" s="13"/>
      <c r="L163" s="13"/>
      <c r="M163" s="13"/>
      <c r="N163" s="13"/>
      <c r="O163" s="13"/>
      <c r="P163" s="13"/>
      <c r="Q163" s="13"/>
      <c r="R163" s="13"/>
      <c r="S163" s="13"/>
      <c r="T163" s="13"/>
      <c r="U163" s="13"/>
      <c r="V163" s="13"/>
    </row>
    <row r="164" spans="1:22">
      <c r="A164" s="13"/>
      <c r="B164" s="13"/>
      <c r="C164" s="13"/>
      <c r="D164" s="13"/>
      <c r="E164" s="13"/>
      <c r="F164" s="13"/>
      <c r="G164" s="13"/>
      <c r="H164" s="13"/>
      <c r="I164" s="13"/>
      <c r="J164" s="13"/>
      <c r="K164" s="13"/>
      <c r="L164" s="13"/>
      <c r="M164" s="13"/>
      <c r="N164" s="13"/>
      <c r="O164" s="13"/>
      <c r="P164" s="13"/>
      <c r="Q164" s="13"/>
      <c r="R164" s="13"/>
      <c r="S164" s="13"/>
      <c r="T164" s="13"/>
      <c r="U164" s="13"/>
      <c r="V164" s="13"/>
    </row>
    <row r="165" spans="1:22">
      <c r="A165" s="13"/>
      <c r="B165" s="13"/>
      <c r="C165" s="13"/>
      <c r="D165" s="13"/>
      <c r="E165" s="13"/>
      <c r="F165" s="13"/>
      <c r="G165" s="13"/>
      <c r="H165" s="13"/>
      <c r="I165" s="13"/>
      <c r="J165" s="13"/>
      <c r="K165" s="13"/>
      <c r="L165" s="13"/>
      <c r="M165" s="13"/>
      <c r="N165" s="13"/>
      <c r="O165" s="13"/>
      <c r="P165" s="13"/>
      <c r="Q165" s="13"/>
      <c r="R165" s="13"/>
      <c r="S165" s="13"/>
      <c r="T165" s="13"/>
      <c r="U165" s="13"/>
      <c r="V165" s="13"/>
    </row>
    <row r="166" spans="1:22">
      <c r="A166" s="13"/>
      <c r="B166" s="13"/>
      <c r="C166" s="13"/>
      <c r="D166" s="13"/>
      <c r="E166" s="13"/>
      <c r="F166" s="13"/>
      <c r="G166" s="13"/>
      <c r="H166" s="13"/>
      <c r="I166" s="13"/>
      <c r="J166" s="13"/>
      <c r="K166" s="13"/>
      <c r="L166" s="13"/>
      <c r="M166" s="13"/>
      <c r="N166" s="13"/>
      <c r="O166" s="13"/>
      <c r="P166" s="13"/>
      <c r="Q166" s="13"/>
      <c r="R166" s="13"/>
      <c r="S166" s="13"/>
      <c r="T166" s="13"/>
      <c r="U166" s="13"/>
      <c r="V166" s="13"/>
    </row>
    <row r="167" spans="1:22">
      <c r="A167" s="13"/>
      <c r="B167" s="13"/>
      <c r="C167" s="13"/>
      <c r="D167" s="13"/>
      <c r="E167" s="13"/>
      <c r="F167" s="13"/>
      <c r="G167" s="13"/>
      <c r="H167" s="13"/>
      <c r="I167" s="13"/>
      <c r="J167" s="13"/>
      <c r="K167" s="13"/>
      <c r="L167" s="13"/>
      <c r="M167" s="13"/>
      <c r="N167" s="13"/>
      <c r="O167" s="13"/>
      <c r="P167" s="13"/>
      <c r="Q167" s="13"/>
      <c r="R167" s="13"/>
      <c r="S167" s="13"/>
      <c r="T167" s="13"/>
      <c r="U167" s="13"/>
      <c r="V167" s="13"/>
    </row>
    <row r="168" spans="1:22">
      <c r="A168" s="13"/>
      <c r="B168" s="13"/>
      <c r="C168" s="13"/>
      <c r="D168" s="13"/>
      <c r="E168" s="13"/>
      <c r="F168" s="13"/>
      <c r="G168" s="13"/>
      <c r="H168" s="13"/>
      <c r="I168" s="13"/>
      <c r="J168" s="13"/>
      <c r="K168" s="13"/>
      <c r="L168" s="13"/>
      <c r="M168" s="13"/>
      <c r="N168" s="13"/>
      <c r="O168" s="13"/>
      <c r="P168" s="13"/>
      <c r="Q168" s="13"/>
      <c r="R168" s="13"/>
      <c r="S168" s="13"/>
      <c r="T168" s="13"/>
      <c r="U168" s="13"/>
      <c r="V168" s="13"/>
    </row>
    <row r="169" spans="1:22">
      <c r="A169" s="13"/>
      <c r="B169" s="13"/>
      <c r="C169" s="13"/>
      <c r="D169" s="13"/>
      <c r="E169" s="13"/>
      <c r="F169" s="13"/>
      <c r="G169" s="13"/>
      <c r="H169" s="13"/>
      <c r="I169" s="13"/>
      <c r="J169" s="13"/>
      <c r="K169" s="13"/>
      <c r="L169" s="13"/>
      <c r="M169" s="13"/>
      <c r="N169" s="13"/>
      <c r="O169" s="13"/>
      <c r="P169" s="13"/>
      <c r="Q169" s="13"/>
      <c r="R169" s="13"/>
      <c r="S169" s="13"/>
      <c r="T169" s="13"/>
      <c r="U169" s="13"/>
      <c r="V169" s="13"/>
    </row>
    <row r="170" spans="1:22">
      <c r="A170" s="13"/>
      <c r="B170" s="13"/>
      <c r="C170" s="13"/>
      <c r="D170" s="13"/>
      <c r="E170" s="13"/>
      <c r="F170" s="13"/>
      <c r="G170" s="13"/>
      <c r="H170" s="13"/>
      <c r="I170" s="13"/>
      <c r="J170" s="13"/>
      <c r="K170" s="13"/>
      <c r="L170" s="13"/>
      <c r="M170" s="13"/>
      <c r="N170" s="13"/>
      <c r="O170" s="13"/>
      <c r="P170" s="13"/>
      <c r="Q170" s="13"/>
      <c r="R170" s="13"/>
      <c r="S170" s="13"/>
      <c r="T170" s="13"/>
      <c r="U170" s="13"/>
      <c r="V170" s="13"/>
    </row>
    <row r="171" spans="1:22">
      <c r="A171" s="13"/>
      <c r="B171" s="13"/>
      <c r="C171" s="13"/>
      <c r="D171" s="13"/>
      <c r="E171" s="13"/>
      <c r="F171" s="13"/>
      <c r="G171" s="13"/>
      <c r="H171" s="13"/>
      <c r="I171" s="13"/>
      <c r="J171" s="13"/>
      <c r="K171" s="13"/>
      <c r="L171" s="13"/>
      <c r="M171" s="13"/>
      <c r="N171" s="13"/>
      <c r="O171" s="13"/>
      <c r="P171" s="13"/>
      <c r="Q171" s="13"/>
      <c r="R171" s="13"/>
      <c r="S171" s="13"/>
      <c r="T171" s="13"/>
      <c r="U171" s="13"/>
      <c r="V171" s="13"/>
    </row>
    <row r="172" spans="1:22">
      <c r="A172" s="13"/>
      <c r="B172" s="13"/>
      <c r="C172" s="13"/>
      <c r="D172" s="13"/>
      <c r="E172" s="13"/>
      <c r="F172" s="13"/>
      <c r="G172" s="13"/>
      <c r="H172" s="13"/>
      <c r="I172" s="13"/>
      <c r="J172" s="13"/>
      <c r="K172" s="13"/>
      <c r="L172" s="13"/>
      <c r="M172" s="13"/>
      <c r="N172" s="13"/>
      <c r="O172" s="13"/>
      <c r="P172" s="13"/>
      <c r="Q172" s="13"/>
      <c r="R172" s="13"/>
      <c r="S172" s="13"/>
      <c r="T172" s="13"/>
      <c r="U172" s="13"/>
      <c r="V172" s="13"/>
    </row>
    <row r="173" spans="1:22">
      <c r="A173" s="13"/>
      <c r="B173" s="13"/>
      <c r="C173" s="13"/>
      <c r="D173" s="13"/>
      <c r="E173" s="13"/>
      <c r="F173" s="13"/>
      <c r="G173" s="13"/>
      <c r="H173" s="13"/>
      <c r="I173" s="13"/>
      <c r="J173" s="13"/>
      <c r="K173" s="13"/>
      <c r="L173" s="13"/>
      <c r="M173" s="13"/>
      <c r="N173" s="13"/>
      <c r="O173" s="13"/>
      <c r="P173" s="13"/>
      <c r="Q173" s="13"/>
      <c r="R173" s="13"/>
      <c r="S173" s="13"/>
      <c r="T173" s="13"/>
      <c r="U173" s="13"/>
      <c r="V173" s="13"/>
    </row>
    <row r="174" spans="1:22">
      <c r="A174" s="13"/>
      <c r="B174" s="13"/>
      <c r="C174" s="13"/>
      <c r="D174" s="13"/>
      <c r="E174" s="13"/>
      <c r="F174" s="13"/>
      <c r="G174" s="13"/>
      <c r="H174" s="13"/>
      <c r="I174" s="13"/>
      <c r="J174" s="13"/>
      <c r="K174" s="13"/>
      <c r="L174" s="13"/>
      <c r="M174" s="13"/>
      <c r="N174" s="13"/>
      <c r="O174" s="13"/>
      <c r="P174" s="13"/>
      <c r="Q174" s="13"/>
      <c r="R174" s="13"/>
      <c r="S174" s="13"/>
      <c r="T174" s="13"/>
      <c r="U174" s="13"/>
      <c r="V174" s="13"/>
    </row>
    <row r="175" spans="1:22">
      <c r="A175" s="13"/>
      <c r="B175" s="13"/>
      <c r="C175" s="13"/>
      <c r="D175" s="13"/>
      <c r="E175" s="13"/>
      <c r="F175" s="13"/>
      <c r="G175" s="13"/>
      <c r="H175" s="13"/>
      <c r="I175" s="13"/>
      <c r="J175" s="13"/>
      <c r="K175" s="13"/>
      <c r="L175" s="13"/>
      <c r="M175" s="13"/>
      <c r="N175" s="13"/>
      <c r="O175" s="13"/>
      <c r="P175" s="13"/>
      <c r="Q175" s="13"/>
      <c r="R175" s="13"/>
      <c r="S175" s="13"/>
      <c r="T175" s="13"/>
      <c r="U175" s="13"/>
      <c r="V175" s="13"/>
    </row>
    <row r="176" spans="1:22">
      <c r="A176" s="13"/>
      <c r="B176" s="13"/>
      <c r="C176" s="13"/>
      <c r="D176" s="13"/>
      <c r="E176" s="13"/>
      <c r="F176" s="13"/>
      <c r="G176" s="13"/>
      <c r="H176" s="13"/>
      <c r="I176" s="13"/>
      <c r="J176" s="13"/>
      <c r="K176" s="13"/>
      <c r="L176" s="13"/>
      <c r="M176" s="13"/>
      <c r="N176" s="13"/>
      <c r="O176" s="13"/>
      <c r="P176" s="13"/>
      <c r="Q176" s="13"/>
      <c r="R176" s="13"/>
      <c r="S176" s="13"/>
      <c r="T176" s="13"/>
      <c r="U176" s="13"/>
      <c r="V176" s="13"/>
    </row>
    <row r="177" spans="1:22">
      <c r="A177" s="13"/>
      <c r="B177" s="13"/>
      <c r="C177" s="13"/>
      <c r="D177" s="13"/>
      <c r="E177" s="13"/>
      <c r="F177" s="13"/>
      <c r="G177" s="13"/>
      <c r="H177" s="13"/>
      <c r="I177" s="13"/>
      <c r="J177" s="13"/>
      <c r="K177" s="13"/>
      <c r="L177" s="13"/>
      <c r="M177" s="13"/>
      <c r="N177" s="13"/>
      <c r="O177" s="13"/>
      <c r="P177" s="13"/>
      <c r="Q177" s="13"/>
      <c r="R177" s="13"/>
      <c r="S177" s="13"/>
      <c r="T177" s="13"/>
      <c r="U177" s="13"/>
      <c r="V177" s="13"/>
    </row>
    <row r="178" spans="1:22">
      <c r="A178" s="13"/>
      <c r="B178" s="13"/>
      <c r="C178" s="13"/>
      <c r="D178" s="13"/>
      <c r="E178" s="13"/>
      <c r="F178" s="13"/>
      <c r="G178" s="13"/>
      <c r="H178" s="13"/>
      <c r="I178" s="13"/>
      <c r="J178" s="13"/>
      <c r="K178" s="13"/>
      <c r="L178" s="13"/>
      <c r="M178" s="13"/>
      <c r="N178" s="13"/>
      <c r="O178" s="13"/>
      <c r="P178" s="13"/>
      <c r="Q178" s="13"/>
      <c r="R178" s="13"/>
      <c r="S178" s="13"/>
      <c r="T178" s="13"/>
      <c r="U178" s="13"/>
      <c r="V178" s="13"/>
    </row>
    <row r="179" spans="1:22">
      <c r="A179" s="13"/>
      <c r="B179" s="13"/>
      <c r="C179" s="13"/>
      <c r="D179" s="13"/>
      <c r="E179" s="13"/>
      <c r="F179" s="13"/>
      <c r="G179" s="13"/>
      <c r="H179" s="13"/>
      <c r="I179" s="13"/>
      <c r="J179" s="13"/>
      <c r="K179" s="13"/>
      <c r="L179" s="13"/>
      <c r="M179" s="13"/>
      <c r="N179" s="13"/>
      <c r="O179" s="13"/>
      <c r="P179" s="13"/>
      <c r="Q179" s="13"/>
      <c r="R179" s="13"/>
      <c r="S179" s="13"/>
      <c r="T179" s="13"/>
      <c r="U179" s="13"/>
      <c r="V179" s="13"/>
    </row>
    <row r="180" spans="1:22">
      <c r="A180" s="13"/>
      <c r="B180" s="13"/>
      <c r="C180" s="13"/>
      <c r="D180" s="13"/>
      <c r="E180" s="13"/>
      <c r="F180" s="13"/>
      <c r="G180" s="13"/>
      <c r="H180" s="13"/>
      <c r="I180" s="13"/>
      <c r="J180" s="13"/>
      <c r="K180" s="13"/>
      <c r="L180" s="13"/>
      <c r="M180" s="13"/>
      <c r="N180" s="13"/>
      <c r="O180" s="13"/>
      <c r="P180" s="13"/>
      <c r="Q180" s="13"/>
      <c r="R180" s="13"/>
      <c r="S180" s="13"/>
      <c r="T180" s="13"/>
      <c r="U180" s="13"/>
      <c r="V180" s="13"/>
    </row>
    <row r="181" spans="1:22">
      <c r="A181" s="13"/>
      <c r="B181" s="13"/>
      <c r="C181" s="13"/>
      <c r="D181" s="13"/>
      <c r="E181" s="13"/>
      <c r="F181" s="13"/>
      <c r="G181" s="13"/>
      <c r="H181" s="13"/>
      <c r="I181" s="13"/>
      <c r="J181" s="13"/>
      <c r="K181" s="13"/>
      <c r="L181" s="13"/>
      <c r="M181" s="13"/>
      <c r="N181" s="13"/>
      <c r="O181" s="13"/>
      <c r="P181" s="13"/>
      <c r="Q181" s="13"/>
      <c r="R181" s="13"/>
      <c r="S181" s="13"/>
      <c r="T181" s="13"/>
      <c r="U181" s="13"/>
      <c r="V181" s="13"/>
    </row>
    <row r="182" spans="1:22">
      <c r="A182" s="13"/>
      <c r="B182" s="13"/>
      <c r="C182" s="13"/>
      <c r="D182" s="13"/>
      <c r="E182" s="13"/>
      <c r="F182" s="13"/>
      <c r="G182" s="13"/>
      <c r="H182" s="13"/>
      <c r="I182" s="13"/>
      <c r="J182" s="13"/>
      <c r="K182" s="13"/>
      <c r="L182" s="13"/>
      <c r="M182" s="13"/>
      <c r="N182" s="13"/>
      <c r="O182" s="13"/>
      <c r="P182" s="13"/>
      <c r="Q182" s="13"/>
      <c r="R182" s="13"/>
      <c r="S182" s="13"/>
      <c r="T182" s="13"/>
      <c r="U182" s="13"/>
      <c r="V182" s="13"/>
    </row>
    <row r="183" spans="1:22">
      <c r="A183" s="13"/>
      <c r="B183" s="13"/>
      <c r="C183" s="13"/>
      <c r="D183" s="13"/>
      <c r="E183" s="13"/>
      <c r="F183" s="13"/>
      <c r="G183" s="13"/>
      <c r="H183" s="13"/>
      <c r="I183" s="13"/>
      <c r="J183" s="13"/>
      <c r="K183" s="13"/>
      <c r="L183" s="13"/>
      <c r="M183" s="13"/>
      <c r="N183" s="13"/>
      <c r="O183" s="13"/>
      <c r="P183" s="13"/>
      <c r="Q183" s="13"/>
      <c r="R183" s="13"/>
      <c r="S183" s="13"/>
      <c r="T183" s="13"/>
      <c r="U183" s="13"/>
      <c r="V183" s="13"/>
    </row>
    <row r="184" spans="1:22">
      <c r="A184" s="13"/>
      <c r="B184" s="13"/>
      <c r="C184" s="13"/>
      <c r="D184" s="13"/>
      <c r="E184" s="13"/>
      <c r="F184" s="13"/>
      <c r="G184" s="13"/>
      <c r="H184" s="13"/>
      <c r="I184" s="13"/>
      <c r="J184" s="13"/>
      <c r="K184" s="13"/>
      <c r="L184" s="13"/>
      <c r="M184" s="13"/>
      <c r="N184" s="13"/>
      <c r="O184" s="13"/>
      <c r="P184" s="13"/>
      <c r="Q184" s="13"/>
      <c r="R184" s="13"/>
      <c r="S184" s="13"/>
      <c r="T184" s="13"/>
      <c r="U184" s="13"/>
      <c r="V184" s="13"/>
    </row>
    <row r="185" spans="1:22">
      <c r="A185" s="13"/>
      <c r="B185" s="13"/>
      <c r="C185" s="13"/>
      <c r="D185" s="13"/>
      <c r="E185" s="13"/>
      <c r="F185" s="13"/>
      <c r="G185" s="13"/>
      <c r="H185" s="13"/>
      <c r="I185" s="13"/>
      <c r="J185" s="13"/>
      <c r="K185" s="13"/>
      <c r="L185" s="13"/>
      <c r="M185" s="13"/>
      <c r="N185" s="13"/>
      <c r="O185" s="13"/>
      <c r="P185" s="13"/>
      <c r="Q185" s="13"/>
      <c r="R185" s="13"/>
      <c r="S185" s="13"/>
      <c r="T185" s="13"/>
      <c r="U185" s="13"/>
      <c r="V185" s="13"/>
    </row>
    <row r="186" spans="1:22">
      <c r="A186" s="13"/>
      <c r="B186" s="13"/>
      <c r="C186" s="13"/>
      <c r="D186" s="13"/>
      <c r="E186" s="13"/>
      <c r="F186" s="13"/>
      <c r="G186" s="13"/>
      <c r="H186" s="13"/>
      <c r="I186" s="13"/>
      <c r="J186" s="13"/>
      <c r="K186" s="13"/>
      <c r="L186" s="13"/>
      <c r="M186" s="13"/>
      <c r="N186" s="13"/>
      <c r="O186" s="13"/>
      <c r="P186" s="13"/>
      <c r="Q186" s="13"/>
      <c r="R186" s="13"/>
      <c r="S186" s="13"/>
      <c r="T186" s="13"/>
      <c r="U186" s="13"/>
      <c r="V186" s="13"/>
    </row>
    <row r="187" spans="1:22">
      <c r="A187" s="13"/>
      <c r="B187" s="13"/>
      <c r="C187" s="13"/>
      <c r="D187" s="13"/>
      <c r="E187" s="13"/>
      <c r="F187" s="13"/>
      <c r="G187" s="13"/>
      <c r="H187" s="13"/>
      <c r="I187" s="13"/>
      <c r="J187" s="13"/>
      <c r="K187" s="13"/>
      <c r="L187" s="13"/>
      <c r="M187" s="13"/>
      <c r="N187" s="13"/>
      <c r="O187" s="13"/>
      <c r="P187" s="13"/>
      <c r="Q187" s="13"/>
      <c r="R187" s="13"/>
      <c r="S187" s="13"/>
      <c r="T187" s="13"/>
      <c r="U187" s="13"/>
      <c r="V187" s="13"/>
    </row>
    <row r="188" spans="1:22">
      <c r="A188" s="13"/>
      <c r="B188" s="13"/>
      <c r="C188" s="13"/>
      <c r="D188" s="13"/>
      <c r="E188" s="13"/>
      <c r="F188" s="13"/>
      <c r="G188" s="13"/>
      <c r="H188" s="13"/>
      <c r="I188" s="13"/>
      <c r="J188" s="13"/>
      <c r="K188" s="13"/>
      <c r="L188" s="13"/>
      <c r="M188" s="13"/>
      <c r="N188" s="13"/>
      <c r="O188" s="13"/>
      <c r="P188" s="13"/>
      <c r="Q188" s="13"/>
      <c r="R188" s="13"/>
      <c r="S188" s="13"/>
      <c r="T188" s="13"/>
      <c r="U188" s="13"/>
      <c r="V188" s="13"/>
    </row>
    <row r="189" spans="1:22">
      <c r="A189" s="13"/>
      <c r="B189" s="13"/>
      <c r="C189" s="13"/>
      <c r="D189" s="13"/>
      <c r="E189" s="13"/>
      <c r="F189" s="13"/>
      <c r="G189" s="13"/>
      <c r="H189" s="13"/>
      <c r="I189" s="13"/>
      <c r="J189" s="13"/>
      <c r="K189" s="13"/>
      <c r="L189" s="13"/>
      <c r="M189" s="13"/>
      <c r="N189" s="13"/>
      <c r="O189" s="13"/>
      <c r="P189" s="13"/>
      <c r="Q189" s="13"/>
      <c r="R189" s="13"/>
      <c r="S189" s="13"/>
      <c r="T189" s="13"/>
      <c r="U189" s="13"/>
      <c r="V189" s="13"/>
    </row>
    <row r="190" spans="1:22">
      <c r="A190" s="13"/>
      <c r="B190" s="13"/>
      <c r="C190" s="13"/>
      <c r="D190" s="13"/>
      <c r="E190" s="13"/>
      <c r="F190" s="13"/>
      <c r="G190" s="13"/>
      <c r="H190" s="13"/>
      <c r="I190" s="13"/>
      <c r="J190" s="13"/>
      <c r="K190" s="13"/>
      <c r="L190" s="13"/>
      <c r="M190" s="13"/>
      <c r="N190" s="13"/>
      <c r="O190" s="13"/>
      <c r="P190" s="13"/>
      <c r="Q190" s="13"/>
      <c r="R190" s="13"/>
      <c r="S190" s="13"/>
      <c r="T190" s="13"/>
      <c r="U190" s="13"/>
      <c r="V190" s="13"/>
    </row>
    <row r="191" spans="1:22">
      <c r="A191" s="13"/>
      <c r="B191" s="13"/>
      <c r="C191" s="13"/>
      <c r="D191" s="13"/>
      <c r="E191" s="13"/>
      <c r="F191" s="13"/>
      <c r="G191" s="13"/>
      <c r="H191" s="13"/>
      <c r="I191" s="13"/>
      <c r="J191" s="13"/>
      <c r="K191" s="13"/>
      <c r="L191" s="13"/>
      <c r="M191" s="13"/>
      <c r="N191" s="13"/>
      <c r="O191" s="13"/>
      <c r="P191" s="13"/>
      <c r="Q191" s="13"/>
      <c r="R191" s="13"/>
      <c r="S191" s="13"/>
      <c r="T191" s="13"/>
      <c r="U191" s="13"/>
      <c r="V191" s="13"/>
    </row>
    <row r="192" spans="1:22">
      <c r="A192" s="13"/>
      <c r="B192" s="13"/>
      <c r="C192" s="13"/>
      <c r="D192" s="13"/>
      <c r="E192" s="13"/>
      <c r="F192" s="13"/>
      <c r="G192" s="13"/>
      <c r="H192" s="13"/>
      <c r="I192" s="13"/>
      <c r="J192" s="13"/>
      <c r="K192" s="13"/>
      <c r="L192" s="13"/>
      <c r="M192" s="13"/>
      <c r="N192" s="13"/>
      <c r="O192" s="13"/>
      <c r="P192" s="13"/>
      <c r="Q192" s="13"/>
      <c r="R192" s="13"/>
      <c r="S192" s="13"/>
      <c r="T192" s="13"/>
      <c r="U192" s="13"/>
      <c r="V192" s="13"/>
    </row>
    <row r="193" spans="1:22">
      <c r="A193" s="13"/>
      <c r="B193" s="13"/>
      <c r="C193" s="13"/>
      <c r="D193" s="13"/>
      <c r="E193" s="13"/>
      <c r="F193" s="13"/>
      <c r="G193" s="13"/>
      <c r="H193" s="13"/>
      <c r="I193" s="13"/>
      <c r="J193" s="13"/>
      <c r="K193" s="13"/>
      <c r="L193" s="13"/>
      <c r="M193" s="13"/>
      <c r="N193" s="13"/>
      <c r="O193" s="13"/>
      <c r="P193" s="13"/>
      <c r="Q193" s="13"/>
      <c r="R193" s="13"/>
      <c r="S193" s="13"/>
      <c r="T193" s="13"/>
      <c r="U193" s="13"/>
      <c r="V193" s="13"/>
    </row>
    <row r="194" spans="1:22">
      <c r="A194" s="13"/>
      <c r="B194" s="13"/>
      <c r="C194" s="13"/>
      <c r="D194" s="13"/>
      <c r="E194" s="13"/>
      <c r="F194" s="13"/>
      <c r="G194" s="13"/>
      <c r="H194" s="13"/>
      <c r="I194" s="13"/>
      <c r="J194" s="13"/>
      <c r="K194" s="13"/>
      <c r="L194" s="13"/>
      <c r="M194" s="13"/>
      <c r="N194" s="13"/>
      <c r="O194" s="13"/>
      <c r="P194" s="13"/>
      <c r="Q194" s="13"/>
      <c r="R194" s="13"/>
      <c r="S194" s="13"/>
      <c r="T194" s="13"/>
      <c r="U194" s="13"/>
      <c r="V194" s="13"/>
    </row>
    <row r="195" spans="1:22">
      <c r="A195" s="13"/>
      <c r="B195" s="13"/>
      <c r="C195" s="13"/>
      <c r="D195" s="13"/>
      <c r="E195" s="13"/>
      <c r="F195" s="13"/>
      <c r="G195" s="13"/>
      <c r="H195" s="13"/>
      <c r="I195" s="13"/>
      <c r="J195" s="13"/>
      <c r="K195" s="13"/>
      <c r="L195" s="13"/>
      <c r="M195" s="13"/>
      <c r="N195" s="13"/>
      <c r="O195" s="13"/>
      <c r="P195" s="13"/>
      <c r="Q195" s="13"/>
      <c r="R195" s="13"/>
      <c r="S195" s="13"/>
      <c r="T195" s="13"/>
      <c r="U195" s="13"/>
      <c r="V195" s="13"/>
    </row>
    <row r="196" spans="1:22">
      <c r="A196" s="13"/>
      <c r="B196" s="13"/>
      <c r="C196" s="13"/>
      <c r="D196" s="13"/>
      <c r="E196" s="13"/>
      <c r="F196" s="13"/>
      <c r="G196" s="13"/>
      <c r="H196" s="13"/>
      <c r="I196" s="13"/>
      <c r="J196" s="13"/>
      <c r="K196" s="13"/>
      <c r="L196" s="13"/>
      <c r="M196" s="13"/>
      <c r="N196" s="13"/>
      <c r="O196" s="13"/>
      <c r="P196" s="13"/>
      <c r="Q196" s="13"/>
      <c r="R196" s="13"/>
      <c r="S196" s="13"/>
      <c r="T196" s="13"/>
      <c r="U196" s="13"/>
      <c r="V196" s="13"/>
    </row>
    <row r="197" spans="1:22">
      <c r="A197" s="13"/>
      <c r="B197" s="13"/>
      <c r="C197" s="13"/>
      <c r="D197" s="13"/>
      <c r="E197" s="13"/>
      <c r="F197" s="13"/>
      <c r="G197" s="13"/>
      <c r="H197" s="13"/>
      <c r="I197" s="13"/>
      <c r="J197" s="13"/>
      <c r="K197" s="13"/>
      <c r="L197" s="13"/>
      <c r="M197" s="13"/>
      <c r="N197" s="13"/>
      <c r="O197" s="13"/>
      <c r="P197" s="13"/>
      <c r="Q197" s="13"/>
      <c r="R197" s="13"/>
      <c r="S197" s="13"/>
      <c r="T197" s="13"/>
      <c r="U197" s="13"/>
      <c r="V197" s="13"/>
    </row>
    <row r="198" spans="1:22">
      <c r="A198" s="13"/>
      <c r="B198" s="13"/>
      <c r="C198" s="13"/>
      <c r="D198" s="13"/>
      <c r="E198" s="13"/>
      <c r="F198" s="13"/>
      <c r="G198" s="13"/>
      <c r="H198" s="13"/>
      <c r="I198" s="13"/>
      <c r="J198" s="13"/>
      <c r="K198" s="13"/>
      <c r="L198" s="13"/>
      <c r="M198" s="13"/>
      <c r="N198" s="13"/>
      <c r="O198" s="13"/>
      <c r="P198" s="13"/>
      <c r="Q198" s="13"/>
      <c r="R198" s="13"/>
      <c r="S198" s="13"/>
      <c r="T198" s="13"/>
      <c r="U198" s="13"/>
      <c r="V198" s="13"/>
    </row>
    <row r="199" spans="1:22">
      <c r="A199" s="13"/>
      <c r="B199" s="13"/>
      <c r="C199" s="13"/>
      <c r="D199" s="13"/>
      <c r="E199" s="13"/>
      <c r="F199" s="13"/>
      <c r="G199" s="13"/>
      <c r="H199" s="13"/>
      <c r="I199" s="13"/>
      <c r="J199" s="13"/>
      <c r="K199" s="13"/>
      <c r="L199" s="13"/>
      <c r="M199" s="13"/>
      <c r="N199" s="13"/>
      <c r="O199" s="13"/>
      <c r="P199" s="13"/>
      <c r="Q199" s="13"/>
      <c r="R199" s="13"/>
      <c r="S199" s="13"/>
      <c r="T199" s="13"/>
      <c r="U199" s="13"/>
      <c r="V199" s="13"/>
    </row>
    <row r="200" spans="1:22">
      <c r="A200" s="13"/>
      <c r="B200" s="13"/>
      <c r="C200" s="13"/>
      <c r="D200" s="13"/>
      <c r="E200" s="13"/>
      <c r="F200" s="13"/>
      <c r="G200" s="13"/>
      <c r="H200" s="13"/>
      <c r="I200" s="13"/>
      <c r="J200" s="13"/>
      <c r="K200" s="13"/>
      <c r="L200" s="13"/>
      <c r="M200" s="13"/>
      <c r="N200" s="13"/>
      <c r="O200" s="13"/>
      <c r="P200" s="13"/>
      <c r="Q200" s="13"/>
      <c r="R200" s="13"/>
      <c r="S200" s="13"/>
      <c r="T200" s="13"/>
      <c r="U200" s="13"/>
      <c r="V200" s="13"/>
    </row>
    <row r="201" spans="1:22">
      <c r="A201" s="13"/>
      <c r="B201" s="13"/>
      <c r="C201" s="13"/>
      <c r="D201" s="13"/>
      <c r="E201" s="13"/>
      <c r="F201" s="13"/>
      <c r="G201" s="13"/>
      <c r="H201" s="13"/>
      <c r="I201" s="13"/>
      <c r="J201" s="13"/>
      <c r="K201" s="13"/>
      <c r="L201" s="13"/>
      <c r="M201" s="13"/>
      <c r="N201" s="13"/>
      <c r="O201" s="13"/>
      <c r="P201" s="13"/>
      <c r="Q201" s="13"/>
      <c r="R201" s="13"/>
      <c r="S201" s="13"/>
      <c r="T201" s="13"/>
      <c r="U201" s="13"/>
      <c r="V201" s="13"/>
    </row>
    <row r="202" spans="1:22">
      <c r="A202" s="13"/>
      <c r="B202" s="13"/>
      <c r="C202" s="13"/>
      <c r="D202" s="13"/>
      <c r="E202" s="13"/>
      <c r="F202" s="13"/>
      <c r="G202" s="13"/>
      <c r="H202" s="13"/>
      <c r="I202" s="13"/>
      <c r="J202" s="13"/>
      <c r="K202" s="13"/>
      <c r="L202" s="13"/>
      <c r="M202" s="13"/>
      <c r="N202" s="13"/>
      <c r="O202" s="13"/>
      <c r="P202" s="13"/>
      <c r="Q202" s="13"/>
      <c r="R202" s="13"/>
      <c r="S202" s="13"/>
      <c r="T202" s="13"/>
      <c r="U202" s="13"/>
      <c r="V202" s="13"/>
    </row>
    <row r="203" spans="1:22">
      <c r="A203" s="13"/>
      <c r="B203" s="13"/>
      <c r="C203" s="13"/>
      <c r="D203" s="13"/>
      <c r="E203" s="13"/>
      <c r="F203" s="13"/>
      <c r="G203" s="13"/>
      <c r="H203" s="13"/>
      <c r="I203" s="13"/>
      <c r="J203" s="13"/>
      <c r="K203" s="13"/>
      <c r="L203" s="13"/>
      <c r="M203" s="13"/>
      <c r="N203" s="13"/>
      <c r="O203" s="13"/>
      <c r="P203" s="13"/>
      <c r="Q203" s="13"/>
      <c r="R203" s="13"/>
      <c r="S203" s="13"/>
      <c r="T203" s="13"/>
      <c r="U203" s="13"/>
      <c r="V203" s="13"/>
    </row>
    <row r="204" spans="1:22">
      <c r="A204" s="13"/>
      <c r="B204" s="13"/>
      <c r="C204" s="13"/>
      <c r="D204" s="13"/>
      <c r="E204" s="13"/>
      <c r="F204" s="13"/>
      <c r="G204" s="13"/>
      <c r="H204" s="13"/>
      <c r="I204" s="13"/>
      <c r="J204" s="13"/>
      <c r="K204" s="13"/>
      <c r="L204" s="13"/>
      <c r="M204" s="13"/>
      <c r="N204" s="13"/>
      <c r="O204" s="13"/>
      <c r="P204" s="13"/>
      <c r="Q204" s="13"/>
      <c r="R204" s="13"/>
      <c r="S204" s="13"/>
      <c r="T204" s="13"/>
      <c r="U204" s="13"/>
      <c r="V204" s="13"/>
    </row>
    <row r="205" spans="1:22">
      <c r="A205" s="13"/>
      <c r="B205" s="13"/>
      <c r="C205" s="13"/>
      <c r="D205" s="13"/>
      <c r="E205" s="13"/>
      <c r="F205" s="13"/>
      <c r="G205" s="13"/>
      <c r="H205" s="13"/>
      <c r="I205" s="13"/>
      <c r="J205" s="13"/>
      <c r="K205" s="13"/>
      <c r="L205" s="13"/>
      <c r="M205" s="13"/>
      <c r="N205" s="13"/>
      <c r="O205" s="13"/>
      <c r="P205" s="13"/>
      <c r="Q205" s="13"/>
      <c r="R205" s="13"/>
      <c r="S205" s="13"/>
      <c r="T205" s="13"/>
      <c r="U205" s="13"/>
      <c r="V205" s="13"/>
    </row>
    <row r="206" spans="1:22">
      <c r="A206" s="13"/>
      <c r="B206" s="13"/>
      <c r="C206" s="13"/>
      <c r="D206" s="13"/>
      <c r="E206" s="13"/>
      <c r="F206" s="13"/>
      <c r="G206" s="13"/>
      <c r="H206" s="13"/>
      <c r="I206" s="13"/>
      <c r="J206" s="13"/>
      <c r="K206" s="13"/>
      <c r="L206" s="13"/>
      <c r="M206" s="13"/>
      <c r="N206" s="13"/>
      <c r="O206" s="13"/>
      <c r="P206" s="13"/>
      <c r="Q206" s="13"/>
      <c r="R206" s="13"/>
      <c r="S206" s="13"/>
      <c r="T206" s="13"/>
      <c r="U206" s="13"/>
      <c r="V206" s="13"/>
    </row>
    <row r="207" spans="1:22">
      <c r="A207" s="13"/>
      <c r="B207" s="13"/>
      <c r="C207" s="13"/>
      <c r="D207" s="13"/>
      <c r="E207" s="13"/>
      <c r="F207" s="13"/>
      <c r="G207" s="13"/>
      <c r="H207" s="13"/>
      <c r="I207" s="13"/>
      <c r="J207" s="13"/>
      <c r="K207" s="13"/>
      <c r="L207" s="13"/>
      <c r="M207" s="13"/>
      <c r="N207" s="13"/>
      <c r="O207" s="13"/>
      <c r="P207" s="13"/>
      <c r="Q207" s="13"/>
      <c r="R207" s="13"/>
      <c r="S207" s="13"/>
      <c r="T207" s="13"/>
      <c r="U207" s="13"/>
      <c r="V207" s="13"/>
    </row>
    <row r="208" spans="1:22">
      <c r="A208" s="13"/>
      <c r="B208" s="13"/>
      <c r="C208" s="13"/>
      <c r="D208" s="13"/>
      <c r="E208" s="13"/>
      <c r="F208" s="13"/>
      <c r="G208" s="13"/>
      <c r="H208" s="13"/>
      <c r="I208" s="13"/>
      <c r="J208" s="13"/>
      <c r="K208" s="13"/>
      <c r="L208" s="13"/>
      <c r="M208" s="13"/>
      <c r="N208" s="13"/>
      <c r="O208" s="13"/>
      <c r="P208" s="13"/>
      <c r="Q208" s="13"/>
      <c r="R208" s="13"/>
      <c r="S208" s="13"/>
      <c r="T208" s="13"/>
      <c r="U208" s="13"/>
      <c r="V208" s="13"/>
    </row>
    <row r="209" spans="1:22">
      <c r="A209" s="13"/>
      <c r="B209" s="13"/>
      <c r="C209" s="13"/>
      <c r="D209" s="13"/>
      <c r="E209" s="13"/>
      <c r="F209" s="13"/>
      <c r="G209" s="13"/>
      <c r="H209" s="13"/>
      <c r="I209" s="13"/>
      <c r="J209" s="13"/>
      <c r="K209" s="13"/>
      <c r="L209" s="13"/>
      <c r="M209" s="13"/>
      <c r="N209" s="13"/>
      <c r="O209" s="13"/>
      <c r="P209" s="13"/>
      <c r="Q209" s="13"/>
      <c r="R209" s="13"/>
      <c r="S209" s="13"/>
      <c r="T209" s="13"/>
      <c r="U209" s="13"/>
      <c r="V209" s="13"/>
    </row>
    <row r="210" spans="1:22">
      <c r="A210" s="13"/>
      <c r="B210" s="13"/>
      <c r="C210" s="13"/>
      <c r="D210" s="13"/>
      <c r="E210" s="13"/>
      <c r="F210" s="13"/>
      <c r="G210" s="13"/>
      <c r="H210" s="13"/>
      <c r="I210" s="13"/>
      <c r="J210" s="13"/>
      <c r="K210" s="13"/>
      <c r="L210" s="13"/>
      <c r="M210" s="13"/>
      <c r="N210" s="13"/>
      <c r="O210" s="13"/>
      <c r="P210" s="13"/>
      <c r="Q210" s="13"/>
      <c r="R210" s="13"/>
      <c r="S210" s="13"/>
      <c r="T210" s="13"/>
      <c r="U210" s="13"/>
      <c r="V210" s="13"/>
    </row>
    <row r="211" spans="1:22">
      <c r="A211" s="13"/>
      <c r="B211" s="13"/>
      <c r="C211" s="13"/>
      <c r="D211" s="13"/>
      <c r="E211" s="13"/>
      <c r="F211" s="13"/>
      <c r="G211" s="13"/>
      <c r="H211" s="13"/>
      <c r="I211" s="13"/>
      <c r="J211" s="13"/>
      <c r="K211" s="13"/>
      <c r="L211" s="13"/>
      <c r="M211" s="13"/>
      <c r="N211" s="13"/>
      <c r="O211" s="13"/>
      <c r="P211" s="13"/>
      <c r="Q211" s="13"/>
      <c r="R211" s="13"/>
      <c r="S211" s="13"/>
      <c r="T211" s="13"/>
      <c r="U211" s="13"/>
      <c r="V211" s="13"/>
    </row>
    <row r="212" spans="1:22">
      <c r="A212" s="13"/>
      <c r="B212" s="13"/>
      <c r="C212" s="13"/>
      <c r="D212" s="13"/>
      <c r="E212" s="13"/>
      <c r="F212" s="13"/>
      <c r="G212" s="13"/>
      <c r="H212" s="13"/>
      <c r="I212" s="13"/>
      <c r="J212" s="13"/>
      <c r="K212" s="13"/>
      <c r="L212" s="13"/>
      <c r="M212" s="13"/>
      <c r="N212" s="13"/>
      <c r="O212" s="13"/>
      <c r="P212" s="13"/>
      <c r="Q212" s="13"/>
      <c r="R212" s="13"/>
      <c r="S212" s="13"/>
      <c r="T212" s="13"/>
      <c r="U212" s="13"/>
      <c r="V212" s="13"/>
    </row>
    <row r="213" spans="1:22">
      <c r="A213" s="13"/>
      <c r="B213" s="13"/>
      <c r="C213" s="13"/>
      <c r="D213" s="13"/>
      <c r="E213" s="13"/>
      <c r="F213" s="13"/>
      <c r="G213" s="13"/>
      <c r="H213" s="13"/>
      <c r="I213" s="13"/>
      <c r="J213" s="13"/>
      <c r="K213" s="13"/>
      <c r="L213" s="13"/>
      <c r="M213" s="13"/>
      <c r="N213" s="13"/>
      <c r="O213" s="13"/>
      <c r="P213" s="13"/>
      <c r="Q213" s="13"/>
      <c r="R213" s="13"/>
      <c r="S213" s="13"/>
      <c r="T213" s="13"/>
      <c r="U213" s="13"/>
      <c r="V213" s="13"/>
    </row>
    <row r="214" spans="1:22">
      <c r="A214" s="13"/>
      <c r="B214" s="13"/>
      <c r="C214" s="13"/>
      <c r="D214" s="13"/>
      <c r="E214" s="13"/>
      <c r="F214" s="13"/>
      <c r="G214" s="13"/>
      <c r="H214" s="13"/>
      <c r="I214" s="13"/>
      <c r="J214" s="13"/>
      <c r="K214" s="13"/>
      <c r="L214" s="13"/>
      <c r="M214" s="13"/>
      <c r="N214" s="13"/>
      <c r="O214" s="13"/>
      <c r="P214" s="13"/>
      <c r="Q214" s="13"/>
      <c r="R214" s="13"/>
      <c r="S214" s="13"/>
      <c r="T214" s="13"/>
      <c r="U214" s="13"/>
      <c r="V214" s="13"/>
    </row>
  </sheetData>
  <mergeCells count="30">
    <mergeCell ref="G20:H20"/>
    <mergeCell ref="G19:H19"/>
    <mergeCell ref="F33:I33"/>
    <mergeCell ref="F57:I57"/>
    <mergeCell ref="A22:H22"/>
    <mergeCell ref="A33:A34"/>
    <mergeCell ref="E33:E34"/>
    <mergeCell ref="C33:C34"/>
    <mergeCell ref="B33:B34"/>
    <mergeCell ref="D33:D34"/>
    <mergeCell ref="A57:A58"/>
    <mergeCell ref="B57:B58"/>
    <mergeCell ref="C57:C58"/>
    <mergeCell ref="D57:D58"/>
    <mergeCell ref="E57:E58"/>
    <mergeCell ref="A1:H1"/>
    <mergeCell ref="G10:H10"/>
    <mergeCell ref="G16:H16"/>
    <mergeCell ref="G17:H17"/>
    <mergeCell ref="G18:H18"/>
    <mergeCell ref="G11:H11"/>
    <mergeCell ref="G12:H12"/>
    <mergeCell ref="C3:E3"/>
    <mergeCell ref="C4:E4"/>
    <mergeCell ref="C5:E5"/>
    <mergeCell ref="G13:H13"/>
    <mergeCell ref="G14:H14"/>
    <mergeCell ref="G15:H15"/>
    <mergeCell ref="C6:E6"/>
    <mergeCell ref="C7:E7"/>
  </mergeCells>
  <dataValidations disablePrompts="1" count="1">
    <dataValidation type="list" allowBlank="1" showInputMessage="1" showErrorMessage="1" sqref="G11:G20">
      <formula1>Kennzeichen</formula1>
    </dataValidation>
  </dataValidations>
  <pageMargins left="0.7" right="0.57291666666666663" top="0.78740157499999996" bottom="0.78740157499999996" header="0.3" footer="0.3"/>
  <pageSetup paperSize="9" orientation="landscape" r:id="rId1"/>
  <headerFooter>
    <oddHeader>&amp;L&amp;"Arial,Standard"Teilnehmendenliste&amp;C&amp;"Arial,Standard"JBM&amp;R&amp;"Arial,Standard"DPSG Bayern
&amp;8Version 11/ 2018</oddHeader>
    <oddFooter>&amp;R Seite &amp;P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4" tint="-0.249977111117893"/>
  </sheetPr>
  <dimension ref="A1:AH74"/>
  <sheetViews>
    <sheetView view="pageLayout" topLeftCell="A28" zoomScale="115" zoomScaleNormal="100" zoomScalePageLayoutView="115" workbookViewId="0">
      <selection activeCell="L40" sqref="L40:N40"/>
    </sheetView>
  </sheetViews>
  <sheetFormatPr baseColWidth="10" defaultRowHeight="15"/>
  <cols>
    <col min="1" max="1" width="2.7109375" style="5" customWidth="1"/>
    <col min="2" max="13" width="3.140625" style="4" customWidth="1"/>
    <col min="14" max="14" width="4.140625" style="4" customWidth="1"/>
    <col min="15" max="28" width="3.28515625" style="4" customWidth="1"/>
    <col min="29" max="29" width="4.140625" style="4" customWidth="1"/>
    <col min="30" max="30" width="3.28515625" style="4" customWidth="1"/>
    <col min="31" max="31" width="11.42578125" style="4"/>
    <col min="32" max="32" width="4.85546875" style="4" customWidth="1"/>
    <col min="33" max="33" width="12" style="4" customWidth="1"/>
    <col min="34" max="36" width="4.85546875" style="4" customWidth="1"/>
    <col min="37" max="16384" width="11.42578125" style="4"/>
  </cols>
  <sheetData>
    <row r="1" spans="1:30" ht="36.75" customHeight="1">
      <c r="A1" s="203" t="s">
        <v>209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row>
    <row r="2" spans="1:30">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row>
    <row r="3" spans="1:30" ht="4.5" customHeight="1">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c r="A4" s="28" t="s">
        <v>45</v>
      </c>
      <c r="B4" s="95" t="s">
        <v>266</v>
      </c>
      <c r="C4" s="29"/>
      <c r="D4" s="29"/>
      <c r="E4" s="29"/>
      <c r="F4" s="29"/>
      <c r="G4" s="29"/>
      <c r="H4" s="212">
        <f>'TN-Liste_JBM'!C3</f>
        <v>0</v>
      </c>
      <c r="I4" s="212"/>
      <c r="J4" s="212"/>
      <c r="K4" s="212"/>
      <c r="L4" s="212"/>
      <c r="M4" s="212"/>
      <c r="N4" s="212"/>
      <c r="O4" s="212"/>
      <c r="P4" s="212"/>
      <c r="Q4" s="212"/>
      <c r="R4" s="29"/>
      <c r="S4" s="28" t="s">
        <v>46</v>
      </c>
      <c r="T4" s="95" t="s">
        <v>267</v>
      </c>
      <c r="U4" s="30"/>
      <c r="V4" s="30"/>
      <c r="W4" s="30"/>
      <c r="X4" s="30"/>
      <c r="Y4" s="29"/>
      <c r="Z4" s="30"/>
      <c r="AA4" s="207"/>
      <c r="AB4" s="207"/>
      <c r="AC4" s="207"/>
      <c r="AD4" s="29"/>
    </row>
    <row r="5" spans="1:30">
      <c r="A5" s="28" t="s">
        <v>47</v>
      </c>
      <c r="B5" s="29" t="s">
        <v>59</v>
      </c>
      <c r="C5" s="29"/>
      <c r="D5" s="29"/>
      <c r="E5" s="29"/>
      <c r="F5" s="29"/>
      <c r="G5" s="29"/>
      <c r="H5" s="29"/>
      <c r="I5" s="29"/>
      <c r="J5" s="159">
        <f>'TN-Liste_JBM'!C4</f>
        <v>0</v>
      </c>
      <c r="K5" s="159"/>
      <c r="L5" s="159"/>
      <c r="M5" s="159"/>
      <c r="N5" s="159"/>
      <c r="O5" s="159"/>
      <c r="P5" s="159"/>
      <c r="Q5" s="159"/>
      <c r="R5" s="159"/>
      <c r="S5" s="159"/>
      <c r="T5" s="159"/>
      <c r="U5" s="30"/>
      <c r="V5" s="30" t="s">
        <v>230</v>
      </c>
      <c r="W5" s="30"/>
      <c r="X5" s="30"/>
      <c r="Y5" s="29"/>
      <c r="Z5" s="30"/>
      <c r="AA5" s="206">
        <f>'TN-Liste_JBM'!C5</f>
        <v>0</v>
      </c>
      <c r="AB5" s="206"/>
      <c r="AC5" s="206"/>
      <c r="AD5" s="29"/>
    </row>
    <row r="6" spans="1:30" ht="4.5" customHeight="1">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c r="A7" s="28" t="s">
        <v>49</v>
      </c>
      <c r="B7" s="29" t="s">
        <v>48</v>
      </c>
      <c r="C7" s="29"/>
      <c r="D7" s="29"/>
      <c r="E7" s="29"/>
      <c r="F7" s="29"/>
      <c r="G7" s="29"/>
      <c r="H7" s="29"/>
      <c r="I7" s="214"/>
      <c r="J7" s="214"/>
      <c r="K7" s="214"/>
      <c r="L7" s="214"/>
      <c r="M7" s="214"/>
      <c r="N7" s="214"/>
      <c r="O7" s="214"/>
      <c r="P7" s="214"/>
      <c r="Q7" s="214"/>
      <c r="R7" s="214"/>
      <c r="S7" s="214"/>
      <c r="T7" s="214"/>
      <c r="U7" s="214"/>
      <c r="V7" s="214"/>
      <c r="W7" s="214"/>
      <c r="X7" s="214"/>
      <c r="Y7" s="214"/>
      <c r="Z7" s="214"/>
      <c r="AA7" s="214"/>
      <c r="AB7" s="205" t="s">
        <v>94</v>
      </c>
      <c r="AC7" s="31" t="str">
        <f>IF(I7=0,"",VLOOKUP(I7,Themenschlüssel!$A$6:$C$23,3,FALSE))</f>
        <v/>
      </c>
      <c r="AD7" s="29"/>
    </row>
    <row r="8" spans="1:30">
      <c r="A8" s="28"/>
      <c r="B8" s="29" t="s">
        <v>50</v>
      </c>
      <c r="C8" s="29"/>
      <c r="D8" s="29"/>
      <c r="E8" s="29"/>
      <c r="F8" s="29"/>
      <c r="G8" s="29"/>
      <c r="H8" s="29"/>
      <c r="I8" s="213"/>
      <c r="J8" s="213"/>
      <c r="K8" s="213"/>
      <c r="L8" s="213"/>
      <c r="M8" s="213"/>
      <c r="N8" s="213"/>
      <c r="O8" s="213"/>
      <c r="P8" s="213"/>
      <c r="Q8" s="213"/>
      <c r="R8" s="213"/>
      <c r="S8" s="213"/>
      <c r="T8" s="213"/>
      <c r="U8" s="213"/>
      <c r="V8" s="213"/>
      <c r="W8" s="213"/>
      <c r="X8" s="213"/>
      <c r="Y8" s="213"/>
      <c r="Z8" s="213"/>
      <c r="AA8" s="213"/>
      <c r="AB8" s="205"/>
      <c r="AC8" s="32" t="str">
        <f>IF(I8=0,"",VLOOKUP(I8,Themenschlüssel!$A$6:$C$23,3,FALSE))</f>
        <v/>
      </c>
      <c r="AD8" s="29"/>
    </row>
    <row r="9" spans="1:30">
      <c r="A9" s="28"/>
      <c r="B9" s="29"/>
      <c r="C9" s="29"/>
      <c r="D9" s="29"/>
      <c r="E9" s="29"/>
      <c r="F9" s="29"/>
      <c r="G9" s="29"/>
      <c r="H9" s="29"/>
      <c r="I9" s="214"/>
      <c r="J9" s="214"/>
      <c r="K9" s="214"/>
      <c r="L9" s="214"/>
      <c r="M9" s="214"/>
      <c r="N9" s="214"/>
      <c r="O9" s="214"/>
      <c r="P9" s="214"/>
      <c r="Q9" s="214"/>
      <c r="R9" s="214"/>
      <c r="S9" s="214"/>
      <c r="T9" s="214"/>
      <c r="U9" s="214"/>
      <c r="V9" s="214"/>
      <c r="W9" s="214"/>
      <c r="X9" s="214"/>
      <c r="Y9" s="214"/>
      <c r="Z9" s="214"/>
      <c r="AA9" s="214"/>
      <c r="AB9" s="205"/>
      <c r="AC9" s="31" t="str">
        <f>IF(I9=0,"",VLOOKUP(I9,Themenschlüssel!$A$6:$C$23,3,FALSE))</f>
        <v/>
      </c>
      <c r="AD9" s="29"/>
    </row>
    <row r="10" spans="1:30" ht="4.5" customHeight="1">
      <c r="A10" s="28"/>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row>
    <row r="11" spans="1:30">
      <c r="A11" s="28" t="s">
        <v>101</v>
      </c>
      <c r="B11" s="30" t="s">
        <v>109</v>
      </c>
      <c r="C11" s="30"/>
      <c r="D11" s="30"/>
      <c r="E11" s="30"/>
      <c r="F11" s="30"/>
      <c r="G11" s="30"/>
      <c r="H11" s="30"/>
      <c r="I11" s="208">
        <f>'TN-Liste_JBM'!C6</f>
        <v>0</v>
      </c>
      <c r="J11" s="208"/>
      <c r="K11" s="208"/>
      <c r="L11" s="208"/>
      <c r="M11" s="33"/>
      <c r="N11" s="34" t="s">
        <v>175</v>
      </c>
      <c r="O11" s="34"/>
      <c r="P11" s="34"/>
      <c r="Q11" s="34"/>
      <c r="R11" s="34"/>
      <c r="S11" s="34"/>
      <c r="T11" s="210">
        <f>IF(I12=I11,1,I12-I11)</f>
        <v>1</v>
      </c>
      <c r="U11" s="210"/>
      <c r="V11" s="35" t="s">
        <v>51</v>
      </c>
      <c r="W11" s="36"/>
      <c r="X11" s="36"/>
      <c r="Y11" s="36"/>
      <c r="Z11" s="36"/>
      <c r="AA11" s="75"/>
      <c r="AB11" s="75" t="b">
        <v>1</v>
      </c>
      <c r="AC11" s="75"/>
      <c r="AD11" s="29"/>
    </row>
    <row r="12" spans="1:30">
      <c r="A12" s="28"/>
      <c r="B12" s="30" t="s">
        <v>110</v>
      </c>
      <c r="C12" s="30"/>
      <c r="D12" s="30"/>
      <c r="E12" s="30"/>
      <c r="F12" s="30"/>
      <c r="G12" s="30"/>
      <c r="H12" s="30"/>
      <c r="I12" s="209">
        <f>'TN-Liste_JBM'!C7</f>
        <v>0</v>
      </c>
      <c r="J12" s="209"/>
      <c r="K12" s="209"/>
      <c r="L12" s="209"/>
      <c r="M12" s="33"/>
      <c r="N12" s="34" t="s">
        <v>176</v>
      </c>
      <c r="O12" s="34"/>
      <c r="P12" s="34"/>
      <c r="Q12" s="34"/>
      <c r="R12" s="34"/>
      <c r="S12" s="34"/>
      <c r="T12" s="211">
        <f>6*T11</f>
        <v>6</v>
      </c>
      <c r="U12" s="211"/>
      <c r="V12" s="36" t="s">
        <v>52</v>
      </c>
      <c r="W12" s="36"/>
      <c r="X12" s="36"/>
      <c r="Y12" s="36"/>
      <c r="Z12" s="36"/>
      <c r="AA12" s="75"/>
      <c r="AB12" s="75" t="b">
        <v>0</v>
      </c>
      <c r="AC12" s="75"/>
      <c r="AD12" s="29"/>
    </row>
    <row r="13" spans="1:30" ht="4.5" customHeight="1">
      <c r="A13" s="28"/>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0">
      <c r="A14" s="37" t="s">
        <v>102</v>
      </c>
      <c r="B14" s="190" t="s">
        <v>34</v>
      </c>
      <c r="C14" s="190"/>
      <c r="D14" s="190"/>
      <c r="E14" s="190"/>
      <c r="F14" s="190"/>
      <c r="G14" s="190"/>
      <c r="H14" s="190"/>
      <c r="I14" s="190"/>
      <c r="J14" s="190"/>
      <c r="K14" s="165" t="s">
        <v>89</v>
      </c>
      <c r="L14" s="165"/>
      <c r="M14" s="165" t="s">
        <v>90</v>
      </c>
      <c r="N14" s="165"/>
      <c r="O14" s="29"/>
      <c r="P14" s="191" t="s">
        <v>221</v>
      </c>
      <c r="Q14" s="191"/>
      <c r="R14" s="191"/>
      <c r="S14" s="191"/>
      <c r="T14" s="191"/>
      <c r="U14" s="191"/>
      <c r="V14" s="191"/>
      <c r="W14" s="191"/>
      <c r="X14" s="191"/>
      <c r="Y14" s="191"/>
      <c r="Z14" s="165" t="s">
        <v>89</v>
      </c>
      <c r="AA14" s="165"/>
      <c r="AB14" s="165" t="s">
        <v>90</v>
      </c>
      <c r="AC14" s="165"/>
      <c r="AD14" s="29"/>
    </row>
    <row r="15" spans="1:30">
      <c r="A15" s="37"/>
      <c r="B15" s="162" t="s">
        <v>208</v>
      </c>
      <c r="C15" s="162"/>
      <c r="D15" s="162"/>
      <c r="E15" s="162"/>
      <c r="F15" s="162"/>
      <c r="G15" s="162"/>
      <c r="H15" s="162"/>
      <c r="I15" s="162"/>
      <c r="J15" s="162"/>
      <c r="K15" s="189">
        <f>COUNTIFS('TN-Liste_JBM'!$F$35:$F$82,"x",'TN-Liste_JBM'!$D$35:$D$82,"x")</f>
        <v>0</v>
      </c>
      <c r="L15" s="189"/>
      <c r="M15" s="189">
        <f>COUNTIFS('TN-Liste_JBM'!$F$35:$F$82,"x",'TN-Liste_JBM'!$C$35:$C$82,"x")</f>
        <v>0</v>
      </c>
      <c r="N15" s="189"/>
      <c r="O15" s="29"/>
      <c r="P15" s="162" t="s">
        <v>31</v>
      </c>
      <c r="Q15" s="162"/>
      <c r="R15" s="162"/>
      <c r="S15" s="162"/>
      <c r="T15" s="162"/>
      <c r="U15" s="162"/>
      <c r="V15" s="162"/>
      <c r="W15" s="162"/>
      <c r="X15" s="162"/>
      <c r="Y15" s="162"/>
      <c r="Z15" s="189">
        <f>COUNTIFS('TN-Liste_JBM'!$F$11:$F$20,"&lt;16",'TN-Liste_JBM'!$G$11:$G$20,"=EA",'TN-Liste_JBM'!$D$11:$D$20,"x")</f>
        <v>0</v>
      </c>
      <c r="AA15" s="189"/>
      <c r="AB15" s="189">
        <f>COUNTIFS('TN-Liste_JBM'!$F$11:$F$20,"&lt;16",'TN-Liste_JBM'!$G$11:$G$20,"=EA",'TN-Liste_JBM'!$C$11:$C$20,"x")</f>
        <v>0</v>
      </c>
      <c r="AC15" s="189"/>
      <c r="AD15" s="29"/>
    </row>
    <row r="16" spans="1:30">
      <c r="A16" s="37"/>
      <c r="B16" s="162" t="s">
        <v>218</v>
      </c>
      <c r="C16" s="162"/>
      <c r="D16" s="162"/>
      <c r="E16" s="162"/>
      <c r="F16" s="162"/>
      <c r="G16" s="162"/>
      <c r="H16" s="162"/>
      <c r="I16" s="162"/>
      <c r="J16" s="162"/>
      <c r="K16" s="189">
        <f>COUNTIFS('TN-Liste_JBM'!$G$35:$G$82,"x",'TN-Liste_JBM'!$D$35:$D$82,"x")</f>
        <v>0</v>
      </c>
      <c r="L16" s="189"/>
      <c r="M16" s="189">
        <f>COUNTIFS('TN-Liste_JBM'!$G$35:$G$82,"x",'TN-Liste_JBM'!$C$35:$C$82,"x")</f>
        <v>0</v>
      </c>
      <c r="N16" s="189"/>
      <c r="O16" s="29"/>
      <c r="P16" s="162" t="s">
        <v>53</v>
      </c>
      <c r="Q16" s="162"/>
      <c r="R16" s="162"/>
      <c r="S16" s="162"/>
      <c r="T16" s="162"/>
      <c r="U16" s="162"/>
      <c r="V16" s="162"/>
      <c r="W16" s="162"/>
      <c r="X16" s="162"/>
      <c r="Y16" s="162"/>
      <c r="Z16" s="189">
        <f>COUNTIFS('TN-Liste_JBM'!$F$11:$F$20,"&lt;18",'TN-Liste_JBM'!$G$11:$G$20,"=EA",'TN-Liste_JBM'!$D$11:$D$20,"x")-Z15</f>
        <v>0</v>
      </c>
      <c r="AA16" s="189"/>
      <c r="AB16" s="189">
        <f>COUNTIFS('TN-Liste_JBM'!$F$11:$F$20,"&lt;18",'TN-Liste_JBM'!$G$11:$G$20,"=EA",'TN-Liste_JBM'!$C$11:$C$20,"x")-AB15</f>
        <v>0</v>
      </c>
      <c r="AC16" s="189"/>
      <c r="AD16" s="38"/>
    </row>
    <row r="17" spans="1:34">
      <c r="A17" s="37"/>
      <c r="B17" s="162" t="s">
        <v>219</v>
      </c>
      <c r="C17" s="162"/>
      <c r="D17" s="162"/>
      <c r="E17" s="162"/>
      <c r="F17" s="162"/>
      <c r="G17" s="162"/>
      <c r="H17" s="162"/>
      <c r="I17" s="162"/>
      <c r="J17" s="162"/>
      <c r="K17" s="189">
        <f>COUNTIFS('TN-Liste_JBM'!$H$35:$H$82,"x",'TN-Liste_JBM'!$D$35:$D$82,"x")</f>
        <v>0</v>
      </c>
      <c r="L17" s="189"/>
      <c r="M17" s="189">
        <f>COUNTIFS('TN-Liste_JBM'!$H$35:$H$82,"x",'TN-Liste_JBM'!$C$35:$C$82,"x")</f>
        <v>0</v>
      </c>
      <c r="N17" s="189"/>
      <c r="O17" s="29"/>
      <c r="P17" s="162" t="s">
        <v>3</v>
      </c>
      <c r="Q17" s="162"/>
      <c r="R17" s="162"/>
      <c r="S17" s="162"/>
      <c r="T17" s="162"/>
      <c r="U17" s="162"/>
      <c r="V17" s="162"/>
      <c r="W17" s="162"/>
      <c r="X17" s="162"/>
      <c r="Y17" s="162"/>
      <c r="Z17" s="189">
        <f>COUNTIFS('TN-Liste_JBM'!$F$11:$F$20,"&lt;27",'TN-Liste_JBM'!$G$11:$G$20,"=EA",'TN-Liste_JBM'!$D$11:$D$20,"x")-Z16-Z15</f>
        <v>0</v>
      </c>
      <c r="AA17" s="189"/>
      <c r="AB17" s="189">
        <f>COUNTIFS('TN-Liste_JBM'!$F$11:$F$20,"&lt;27",'TN-Liste_JBM'!$G$11:$G$20,"=EA",'TN-Liste_JBM'!$C$11:$C$20,"x")-AB16-AB15</f>
        <v>0</v>
      </c>
      <c r="AC17" s="189"/>
      <c r="AD17" s="38"/>
    </row>
    <row r="18" spans="1:34">
      <c r="A18" s="37"/>
      <c r="B18" s="162" t="s">
        <v>233</v>
      </c>
      <c r="C18" s="162"/>
      <c r="D18" s="162"/>
      <c r="E18" s="162"/>
      <c r="F18" s="162"/>
      <c r="G18" s="162"/>
      <c r="H18" s="162"/>
      <c r="I18" s="162"/>
      <c r="J18" s="162"/>
      <c r="K18" s="165">
        <f>COUNTIFS('TN-Liste_JBM'!$I$35:$I$82,"x",'TN-Liste_JBM'!$D$35:$D$82,"x")</f>
        <v>0</v>
      </c>
      <c r="L18" s="165"/>
      <c r="M18" s="165">
        <f>COUNTIFS('TN-Liste_JBM'!$I$35:$I$82,"x",'TN-Liste_JBM'!$C$35:$C$82,"x")</f>
        <v>0</v>
      </c>
      <c r="N18" s="165"/>
      <c r="O18" s="29"/>
      <c r="P18" s="162" t="s">
        <v>30</v>
      </c>
      <c r="Q18" s="162"/>
      <c r="R18" s="162"/>
      <c r="S18" s="162"/>
      <c r="T18" s="162"/>
      <c r="U18" s="162"/>
      <c r="V18" s="162"/>
      <c r="W18" s="162"/>
      <c r="X18" s="162"/>
      <c r="Y18" s="162"/>
      <c r="Z18" s="189">
        <f>COUNTIFS('TN-Liste_JBM'!$F$11:$F$20,"&lt;45",'TN-Liste_JBM'!$G$11:$G$20,"=EA",'TN-Liste_JBM'!$D$11:$D$20,"x")-Z17-Z16-Z15</f>
        <v>0</v>
      </c>
      <c r="AA18" s="189"/>
      <c r="AB18" s="189">
        <f>COUNTIFS('TN-Liste_JBM'!$F$11:$F$20,"&lt;45",'TN-Liste_JBM'!$G$11:$G$20,"=EA",'TN-Liste_JBM'!$C$11:$C$20,"x")-AB17-AB16-AB15</f>
        <v>0</v>
      </c>
      <c r="AC18" s="189"/>
      <c r="AD18" s="38"/>
    </row>
    <row r="19" spans="1:34">
      <c r="A19" s="37"/>
      <c r="B19" s="200" t="s">
        <v>232</v>
      </c>
      <c r="C19" s="201"/>
      <c r="D19" s="201"/>
      <c r="E19" s="201"/>
      <c r="F19" s="201"/>
      <c r="G19" s="201"/>
      <c r="H19" s="201"/>
      <c r="I19" s="201"/>
      <c r="J19" s="202"/>
      <c r="K19" s="191">
        <f>SUM(K15:L18)</f>
        <v>0</v>
      </c>
      <c r="L19" s="191"/>
      <c r="M19" s="191">
        <f>SUM(M15:N18)</f>
        <v>0</v>
      </c>
      <c r="N19" s="191"/>
      <c r="O19" s="29"/>
      <c r="P19" s="192" t="s">
        <v>29</v>
      </c>
      <c r="Q19" s="192"/>
      <c r="R19" s="192"/>
      <c r="S19" s="192"/>
      <c r="T19" s="192"/>
      <c r="U19" s="192"/>
      <c r="V19" s="192"/>
      <c r="W19" s="192"/>
      <c r="X19" s="192"/>
      <c r="Y19" s="192"/>
      <c r="Z19" s="189">
        <f>COUNTIFS('TN-Liste_JBM'!$F$11:$F$20,"&lt;99",'TN-Liste_JBM'!$G$11:$G$20,"=EA",'TN-Liste_JBM'!$D$11:$D$20,"x")-Z18-Z17-Z16-Z15</f>
        <v>0</v>
      </c>
      <c r="AA19" s="189"/>
      <c r="AB19" s="189">
        <f>COUNTIFS('TN-Liste_JBM'!$F$11:$F$20,"&lt;99",'TN-Liste_JBM'!$G$11:$G$20,"=EA",'TN-Liste_JBM'!$C$11:$C$20,"x")-AB18-AB17-AB16-AB15</f>
        <v>0</v>
      </c>
      <c r="AC19" s="189"/>
      <c r="AD19" s="38"/>
    </row>
    <row r="20" spans="1:34">
      <c r="A20" s="37"/>
      <c r="B20" s="199" t="s">
        <v>191</v>
      </c>
      <c r="C20" s="199"/>
      <c r="D20" s="199"/>
      <c r="E20" s="199"/>
      <c r="F20" s="199"/>
      <c r="G20" s="199"/>
      <c r="H20" s="199"/>
      <c r="I20" s="199"/>
      <c r="J20" s="199"/>
      <c r="K20" s="199"/>
      <c r="L20" s="199"/>
      <c r="M20" s="191">
        <f>SUM(K19:N19)</f>
        <v>0</v>
      </c>
      <c r="N20" s="191"/>
      <c r="O20" s="29"/>
      <c r="P20" s="39"/>
      <c r="Q20" s="40"/>
      <c r="R20" s="40"/>
      <c r="S20" s="40"/>
      <c r="T20" s="40"/>
      <c r="U20" s="40"/>
      <c r="V20" s="40"/>
      <c r="W20" s="40"/>
      <c r="X20" s="40"/>
      <c r="Y20" s="41"/>
      <c r="Z20" s="194">
        <f>SUM(Z15:AA19)</f>
        <v>0</v>
      </c>
      <c r="AA20" s="191"/>
      <c r="AB20" s="191">
        <f>SUM(AB15:AC19)</f>
        <v>0</v>
      </c>
      <c r="AC20" s="191"/>
      <c r="AD20" s="38"/>
    </row>
    <row r="21" spans="1:34" ht="4.5" customHeight="1">
      <c r="A21" s="37"/>
      <c r="B21" s="29"/>
      <c r="C21" s="29"/>
      <c r="D21" s="29"/>
      <c r="E21" s="29"/>
      <c r="F21" s="29"/>
      <c r="G21" s="29"/>
      <c r="H21" s="29"/>
      <c r="I21" s="29"/>
      <c r="J21" s="29"/>
      <c r="K21" s="29"/>
      <c r="L21" s="29"/>
      <c r="M21" s="29"/>
      <c r="N21" s="29"/>
      <c r="O21" s="29"/>
      <c r="P21" s="42"/>
      <c r="Q21" s="42"/>
      <c r="R21" s="42"/>
      <c r="S21" s="42"/>
      <c r="T21" s="42"/>
      <c r="U21" s="42"/>
      <c r="V21" s="42"/>
      <c r="W21" s="42"/>
      <c r="X21" s="42"/>
      <c r="Y21" s="42"/>
      <c r="Z21" s="43"/>
      <c r="AA21" s="43"/>
      <c r="AB21" s="43"/>
      <c r="AC21" s="43"/>
      <c r="AD21" s="38"/>
    </row>
    <row r="22" spans="1:34">
      <c r="A22" s="37"/>
      <c r="B22" s="188" t="s">
        <v>220</v>
      </c>
      <c r="C22" s="188"/>
      <c r="D22" s="188"/>
      <c r="E22" s="188"/>
      <c r="F22" s="188"/>
      <c r="G22" s="188"/>
      <c r="H22" s="188"/>
      <c r="I22" s="188"/>
      <c r="J22" s="188"/>
      <c r="K22" s="165" t="s">
        <v>89</v>
      </c>
      <c r="L22" s="165"/>
      <c r="M22" s="165" t="s">
        <v>90</v>
      </c>
      <c r="N22" s="165"/>
      <c r="O22" s="29"/>
      <c r="P22" s="191" t="s">
        <v>185</v>
      </c>
      <c r="Q22" s="191"/>
      <c r="R22" s="191"/>
      <c r="S22" s="191"/>
      <c r="T22" s="191"/>
      <c r="U22" s="191"/>
      <c r="V22" s="191"/>
      <c r="W22" s="191"/>
      <c r="X22" s="191"/>
      <c r="Y22" s="191"/>
      <c r="Z22" s="165" t="s">
        <v>89</v>
      </c>
      <c r="AA22" s="165"/>
      <c r="AB22" s="165" t="s">
        <v>90</v>
      </c>
      <c r="AC22" s="165"/>
      <c r="AD22" s="38"/>
    </row>
    <row r="23" spans="1:34">
      <c r="A23" s="37"/>
      <c r="B23" s="188"/>
      <c r="C23" s="188"/>
      <c r="D23" s="188"/>
      <c r="E23" s="188"/>
      <c r="F23" s="188"/>
      <c r="G23" s="188"/>
      <c r="H23" s="188"/>
      <c r="I23" s="188"/>
      <c r="J23" s="188"/>
      <c r="K23" s="189">
        <f>COUNTIFS('TN-Liste_JBM'!$G$11:$G$20,"=EA",'TN-Liste_JBM'!$D$11:$D$20,"x")+COUNTIFS('TN-Liste_JBM'!$G$11:$G$20,"=HA",'TN-Liste_JBM'!$D$11:$D$20,"x")+COUNTIFS('TN-Liste_JBM'!$G$11:$G$20,"=HO",'TN-Liste_JBM'!$D$11:$D$20,"x")+COUNTIFS('TN-Liste_JBM'!$G$11:$G$20,"=PR",'TN-Liste_JBM'!$D$11:$D$20,"x")+COUNTIFS('TN-Liste_JBM'!$G$11:$G$20,"=SO",'TN-Liste_JBM'!$D$11:$D$20,"x")</f>
        <v>0</v>
      </c>
      <c r="L23" s="189"/>
      <c r="M23" s="189">
        <f>COUNTIFS('TN-Liste_JBM'!$G$11:$G$20,"=EA",'TN-Liste_JBM'!$C$11:$C$20,"x")+COUNTIFS('TN-Liste_JBM'!$G$11:$G$20,"=HA",'TN-Liste_JBM'!$C$11:$C$20,"x")+COUNTIFS('TN-Liste_JBM'!$G$11:$G$20,"=HO",'TN-Liste_JBM'!$C$11:$C$20,"x")+COUNTIFS('TN-Liste_JBM'!$G$11:$G$20,"=PR",'TN-Liste_JBM'!$C$11:$C$20,"x")+COUNTIFS('TN-Liste_JBM'!$G$11:$G$20,"=SO",'TN-Liste_JBM'!$C$11:$C$20,"x")</f>
        <v>0</v>
      </c>
      <c r="N23" s="189"/>
      <c r="O23" s="29"/>
      <c r="P23" s="162" t="s">
        <v>54</v>
      </c>
      <c r="Q23" s="162"/>
      <c r="R23" s="162"/>
      <c r="S23" s="162"/>
      <c r="T23" s="162"/>
      <c r="U23" s="162"/>
      <c r="V23" s="162"/>
      <c r="W23" s="162"/>
      <c r="X23" s="162"/>
      <c r="Y23" s="162"/>
      <c r="Z23" s="189">
        <f>COUNTIFS('TN-Liste_JBM'!$F$11:$F$20,"&lt;45",'TN-Liste_JBM'!$G$11:$G$20,"=HA",'TN-Liste_JBM'!$D$11:$D$20,"x")</f>
        <v>0</v>
      </c>
      <c r="AA23" s="189"/>
      <c r="AB23" s="189">
        <f>COUNTIFS('TN-Liste_JBM'!$F$11:$F$20,"&lt;45",'TN-Liste_JBM'!$G$11:$G$20,"=HA",'TN-Liste_JBM'!$C$11:$C$20,"x")</f>
        <v>0</v>
      </c>
      <c r="AC23" s="189"/>
      <c r="AD23" s="38"/>
    </row>
    <row r="24" spans="1:34" ht="15" customHeight="1">
      <c r="A24" s="28"/>
      <c r="B24" s="29"/>
      <c r="C24" s="29"/>
      <c r="D24" s="29"/>
      <c r="E24" s="29"/>
      <c r="F24" s="29"/>
      <c r="G24" s="29"/>
      <c r="H24" s="29"/>
      <c r="I24" s="29"/>
      <c r="J24" s="29"/>
      <c r="K24" s="29"/>
      <c r="L24" s="29"/>
      <c r="M24" s="191">
        <f>K23+M23</f>
        <v>0</v>
      </c>
      <c r="N24" s="191"/>
      <c r="O24" s="29"/>
      <c r="P24" s="162" t="s">
        <v>29</v>
      </c>
      <c r="Q24" s="162"/>
      <c r="R24" s="162"/>
      <c r="S24" s="162"/>
      <c r="T24" s="162"/>
      <c r="U24" s="162"/>
      <c r="V24" s="162"/>
      <c r="W24" s="162"/>
      <c r="X24" s="162"/>
      <c r="Y24" s="162"/>
      <c r="Z24" s="189">
        <f>COUNTIFS('TN-Liste_JBM'!$F$11:$F$20,"&lt;98",'TN-Liste_JBM'!$G$11:$G$20,"=HA",'TN-Liste_JBM'!$D$11:$D$20,"x")-Z23</f>
        <v>0</v>
      </c>
      <c r="AA24" s="189"/>
      <c r="AB24" s="189">
        <f>COUNTIFS('TN-Liste_JBM'!$F$11:$F$20,"&lt;98",'TN-Liste_JBM'!$G$11:$G$20,"=HA",'TN-Liste_JBM'!$C$11:$C$20,"x")-AB23</f>
        <v>0</v>
      </c>
      <c r="AC24" s="189"/>
      <c r="AD24" s="29"/>
    </row>
    <row r="25" spans="1:34" ht="4.5" customHeight="1">
      <c r="A25" s="28"/>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row>
    <row r="26" spans="1:34">
      <c r="A26" s="28"/>
      <c r="B26" s="29"/>
      <c r="C26" s="29"/>
      <c r="D26" s="29"/>
      <c r="E26" s="29"/>
      <c r="F26" s="29"/>
      <c r="G26" s="29"/>
      <c r="H26" s="29"/>
      <c r="I26" s="29"/>
      <c r="J26" s="29"/>
      <c r="K26" s="29"/>
      <c r="L26" s="29"/>
      <c r="M26" s="29"/>
      <c r="N26" s="29"/>
      <c r="O26" s="29"/>
      <c r="P26" s="190" t="s">
        <v>55</v>
      </c>
      <c r="Q26" s="190"/>
      <c r="R26" s="190"/>
      <c r="S26" s="190"/>
      <c r="T26" s="190"/>
      <c r="U26" s="190"/>
      <c r="V26" s="190"/>
      <c r="W26" s="190"/>
      <c r="X26" s="190"/>
      <c r="Y26" s="190"/>
      <c r="Z26" s="190"/>
      <c r="AA26" s="190"/>
      <c r="AB26" s="190"/>
      <c r="AC26" s="190"/>
      <c r="AD26" s="29"/>
    </row>
    <row r="27" spans="1:34">
      <c r="A27" s="28"/>
      <c r="B27" s="29"/>
      <c r="C27" s="29"/>
      <c r="D27" s="29"/>
      <c r="E27" s="29"/>
      <c r="F27" s="29"/>
      <c r="G27" s="29"/>
      <c r="H27" s="29"/>
      <c r="I27" s="29"/>
      <c r="J27" s="29"/>
      <c r="K27" s="29"/>
      <c r="L27" s="29"/>
      <c r="M27" s="29"/>
      <c r="N27" s="29"/>
      <c r="O27" s="29"/>
      <c r="P27" s="162" t="s">
        <v>28</v>
      </c>
      <c r="Q27" s="162"/>
      <c r="R27" s="162"/>
      <c r="S27" s="162"/>
      <c r="T27" s="162"/>
      <c r="U27" s="162"/>
      <c r="V27" s="189">
        <f>COUNTIF('TN-Liste_JBM'!$G$11:$G$20,"HO")</f>
        <v>0</v>
      </c>
      <c r="W27" s="189"/>
      <c r="X27" s="162" t="s">
        <v>192</v>
      </c>
      <c r="Y27" s="162"/>
      <c r="Z27" s="162"/>
      <c r="AA27" s="162"/>
      <c r="AB27" s="189">
        <f>COUNTIF('TN-Liste_JBM'!$G$11:$G$20,"PR")</f>
        <v>0</v>
      </c>
      <c r="AC27" s="189"/>
      <c r="AD27" s="29"/>
    </row>
    <row r="28" spans="1:34" ht="15" customHeight="1">
      <c r="A28" s="28"/>
      <c r="B28" s="29"/>
      <c r="C28" s="29"/>
      <c r="D28" s="29"/>
      <c r="E28" s="29"/>
      <c r="F28" s="29"/>
      <c r="G28" s="29"/>
      <c r="H28" s="29"/>
      <c r="I28" s="29"/>
      <c r="J28" s="29"/>
      <c r="K28" s="29"/>
      <c r="L28" s="29"/>
      <c r="M28" s="29"/>
      <c r="N28" s="29"/>
      <c r="O28" s="44"/>
      <c r="P28" s="160"/>
      <c r="Q28" s="160"/>
      <c r="R28" s="160"/>
      <c r="S28" s="160"/>
      <c r="T28" s="160"/>
      <c r="U28" s="160"/>
      <c r="V28" s="160"/>
      <c r="W28" s="160"/>
      <c r="X28" s="45" t="s">
        <v>93</v>
      </c>
      <c r="Y28" s="45"/>
      <c r="Z28" s="45"/>
      <c r="AA28" s="45"/>
      <c r="AB28" s="189">
        <f>COUNTIF('TN-Liste_JBM'!$G$11:$G$20,"SO")</f>
        <v>0</v>
      </c>
      <c r="AC28" s="189"/>
      <c r="AD28" s="29"/>
    </row>
    <row r="29" spans="1:34" ht="4.5" customHeight="1">
      <c r="A29" s="46"/>
      <c r="B29" s="47"/>
      <c r="C29" s="47"/>
      <c r="D29" s="47"/>
      <c r="E29" s="47"/>
      <c r="F29" s="47"/>
      <c r="G29" s="47"/>
      <c r="H29" s="47"/>
      <c r="I29" s="47"/>
      <c r="J29" s="47"/>
      <c r="K29" s="47"/>
      <c r="L29" s="47"/>
      <c r="M29" s="47"/>
      <c r="N29" s="47"/>
      <c r="O29" s="48"/>
      <c r="P29" s="47"/>
      <c r="Q29" s="47"/>
      <c r="R29" s="47"/>
      <c r="S29" s="47"/>
      <c r="T29" s="47"/>
      <c r="U29" s="47"/>
      <c r="V29" s="47"/>
      <c r="W29" s="47"/>
      <c r="X29" s="47"/>
      <c r="Y29" s="47"/>
      <c r="Z29" s="47"/>
      <c r="AA29" s="47"/>
      <c r="AB29" s="48"/>
      <c r="AC29" s="48"/>
      <c r="AD29" s="48"/>
    </row>
    <row r="30" spans="1:34">
      <c r="A30" s="46" t="s">
        <v>103</v>
      </c>
      <c r="B30" s="190" t="s">
        <v>35</v>
      </c>
      <c r="C30" s="190"/>
      <c r="D30" s="190"/>
      <c r="E30" s="190"/>
      <c r="F30" s="190"/>
      <c r="G30" s="190"/>
      <c r="H30" s="190"/>
      <c r="I30" s="190"/>
      <c r="J30" s="190"/>
      <c r="K30" s="190"/>
      <c r="L30" s="165" t="s">
        <v>95</v>
      </c>
      <c r="M30" s="165"/>
      <c r="N30" s="165"/>
      <c r="O30" s="44"/>
      <c r="P30" s="190" t="s">
        <v>2</v>
      </c>
      <c r="Q30" s="190"/>
      <c r="R30" s="190"/>
      <c r="S30" s="190"/>
      <c r="T30" s="190"/>
      <c r="U30" s="190"/>
      <c r="V30" s="190"/>
      <c r="W30" s="190"/>
      <c r="X30" s="190"/>
      <c r="Y30" s="190"/>
      <c r="Z30" s="190"/>
      <c r="AA30" s="165" t="s">
        <v>91</v>
      </c>
      <c r="AB30" s="165"/>
      <c r="AC30" s="165"/>
      <c r="AD30" s="44"/>
      <c r="AF30" s="5"/>
      <c r="AG30" s="7"/>
      <c r="AH30" s="6"/>
    </row>
    <row r="31" spans="1:34">
      <c r="A31" s="49"/>
      <c r="B31" s="162" t="s">
        <v>190</v>
      </c>
      <c r="C31" s="162"/>
      <c r="D31" s="162"/>
      <c r="E31" s="162"/>
      <c r="F31" s="162"/>
      <c r="G31" s="162"/>
      <c r="H31" s="162"/>
      <c r="I31" s="162"/>
      <c r="J31" s="162"/>
      <c r="K31" s="162"/>
      <c r="L31" s="163">
        <v>0</v>
      </c>
      <c r="M31" s="163"/>
      <c r="N31" s="163"/>
      <c r="O31" s="44"/>
      <c r="P31" s="162" t="s">
        <v>38</v>
      </c>
      <c r="Q31" s="162"/>
      <c r="R31" s="162"/>
      <c r="S31" s="162"/>
      <c r="T31" s="162"/>
      <c r="U31" s="162"/>
      <c r="V31" s="162"/>
      <c r="W31" s="162"/>
      <c r="X31" s="162"/>
      <c r="Y31" s="162"/>
      <c r="Z31" s="162"/>
      <c r="AA31" s="163">
        <v>0</v>
      </c>
      <c r="AB31" s="163"/>
      <c r="AC31" s="163"/>
      <c r="AD31" s="44"/>
      <c r="AF31" s="5"/>
      <c r="AG31" s="7"/>
      <c r="AH31" s="6"/>
    </row>
    <row r="32" spans="1:34">
      <c r="A32" s="49"/>
      <c r="B32" s="162" t="s">
        <v>56</v>
      </c>
      <c r="C32" s="162"/>
      <c r="D32" s="162"/>
      <c r="E32" s="162"/>
      <c r="F32" s="162"/>
      <c r="G32" s="162"/>
      <c r="H32" s="162"/>
      <c r="I32" s="162"/>
      <c r="J32" s="162"/>
      <c r="K32" s="162"/>
      <c r="L32" s="185">
        <v>0</v>
      </c>
      <c r="M32" s="185"/>
      <c r="N32" s="185"/>
      <c r="O32" s="44"/>
      <c r="P32" s="162" t="s">
        <v>39</v>
      </c>
      <c r="Q32" s="162"/>
      <c r="R32" s="162"/>
      <c r="S32" s="162"/>
      <c r="T32" s="162"/>
      <c r="U32" s="162"/>
      <c r="V32" s="162"/>
      <c r="W32" s="162"/>
      <c r="X32" s="162"/>
      <c r="Y32" s="162"/>
      <c r="Z32" s="162"/>
      <c r="AA32" s="163">
        <v>0</v>
      </c>
      <c r="AB32" s="163"/>
      <c r="AC32" s="163"/>
      <c r="AD32" s="44"/>
      <c r="AF32" s="5"/>
      <c r="AG32" s="7"/>
      <c r="AH32" s="6"/>
    </row>
    <row r="33" spans="1:34">
      <c r="A33" s="49"/>
      <c r="B33" s="187" t="s">
        <v>117</v>
      </c>
      <c r="C33" s="187"/>
      <c r="D33" s="187"/>
      <c r="E33" s="187"/>
      <c r="F33" s="187"/>
      <c r="G33" s="187"/>
      <c r="H33" s="187"/>
      <c r="I33" s="184">
        <v>9.6</v>
      </c>
      <c r="J33" s="184"/>
      <c r="K33" s="184"/>
      <c r="L33" s="195">
        <f>L32*I33</f>
        <v>0</v>
      </c>
      <c r="M33" s="195"/>
      <c r="N33" s="195"/>
      <c r="O33" s="44"/>
      <c r="P33" s="162" t="s">
        <v>0</v>
      </c>
      <c r="Q33" s="162"/>
      <c r="R33" s="162"/>
      <c r="S33" s="162"/>
      <c r="T33" s="162"/>
      <c r="U33" s="162"/>
      <c r="V33" s="162"/>
      <c r="W33" s="162"/>
      <c r="X33" s="162"/>
      <c r="Y33" s="162"/>
      <c r="Z33" s="162"/>
      <c r="AA33" s="163">
        <v>0</v>
      </c>
      <c r="AB33" s="163"/>
      <c r="AC33" s="163"/>
      <c r="AD33" s="44"/>
      <c r="AF33" s="5"/>
      <c r="AG33" s="7"/>
      <c r="AH33" s="6"/>
    </row>
    <row r="34" spans="1:34">
      <c r="A34" s="49"/>
      <c r="B34" s="162" t="s">
        <v>37</v>
      </c>
      <c r="C34" s="162"/>
      <c r="D34" s="162"/>
      <c r="E34" s="162"/>
      <c r="F34" s="162"/>
      <c r="G34" s="162"/>
      <c r="H34" s="162"/>
      <c r="I34" s="162"/>
      <c r="J34" s="162"/>
      <c r="K34" s="162"/>
      <c r="L34" s="163">
        <v>0</v>
      </c>
      <c r="M34" s="163"/>
      <c r="N34" s="163"/>
      <c r="O34" s="44"/>
      <c r="P34" s="162" t="s">
        <v>1</v>
      </c>
      <c r="Q34" s="162"/>
      <c r="R34" s="162"/>
      <c r="S34" s="162"/>
      <c r="T34" s="162"/>
      <c r="U34" s="162"/>
      <c r="V34" s="162"/>
      <c r="W34" s="162"/>
      <c r="X34" s="162"/>
      <c r="Y34" s="162"/>
      <c r="Z34" s="162"/>
      <c r="AA34" s="163">
        <v>0</v>
      </c>
      <c r="AB34" s="163"/>
      <c r="AC34" s="163"/>
      <c r="AD34" s="44"/>
      <c r="AF34" s="5"/>
      <c r="AG34" s="8"/>
      <c r="AH34" s="9"/>
    </row>
    <row r="35" spans="1:34">
      <c r="A35" s="49"/>
      <c r="B35" s="165" t="s">
        <v>57</v>
      </c>
      <c r="C35" s="165"/>
      <c r="D35" s="165"/>
      <c r="E35" s="165"/>
      <c r="F35" s="165"/>
      <c r="G35" s="165"/>
      <c r="H35" s="165"/>
      <c r="I35" s="165"/>
      <c r="J35" s="165"/>
      <c r="K35" s="165"/>
      <c r="L35" s="165"/>
      <c r="M35" s="165"/>
      <c r="N35" s="165"/>
      <c r="O35" s="44"/>
      <c r="P35" s="162" t="s">
        <v>193</v>
      </c>
      <c r="Q35" s="162"/>
      <c r="R35" s="162"/>
      <c r="S35" s="162"/>
      <c r="T35" s="162"/>
      <c r="U35" s="162"/>
      <c r="V35" s="162"/>
      <c r="W35" s="162"/>
      <c r="X35" s="162"/>
      <c r="Y35" s="162"/>
      <c r="Z35" s="162"/>
      <c r="AA35" s="163">
        <v>0</v>
      </c>
      <c r="AB35" s="163"/>
      <c r="AC35" s="163"/>
      <c r="AD35" s="44"/>
      <c r="AF35" s="5"/>
      <c r="AG35" s="8"/>
      <c r="AH35" s="9"/>
    </row>
    <row r="36" spans="1:34">
      <c r="A36" s="49"/>
      <c r="B36" s="193" t="s">
        <v>58</v>
      </c>
      <c r="C36" s="193"/>
      <c r="D36" s="193"/>
      <c r="E36" s="193"/>
      <c r="F36" s="193"/>
      <c r="G36" s="193"/>
      <c r="H36" s="193"/>
      <c r="I36" s="193"/>
      <c r="J36" s="193"/>
      <c r="K36" s="193"/>
      <c r="L36" s="165" t="s">
        <v>36</v>
      </c>
      <c r="M36" s="165"/>
      <c r="N36" s="165"/>
      <c r="O36" s="44"/>
      <c r="P36" s="162" t="s">
        <v>40</v>
      </c>
      <c r="Q36" s="162"/>
      <c r="R36" s="162"/>
      <c r="S36" s="162"/>
      <c r="T36" s="162"/>
      <c r="U36" s="162"/>
      <c r="V36" s="162"/>
      <c r="W36" s="162"/>
      <c r="X36" s="162"/>
      <c r="Y36" s="162"/>
      <c r="Z36" s="162"/>
      <c r="AA36" s="163">
        <v>0</v>
      </c>
      <c r="AB36" s="163"/>
      <c r="AC36" s="163"/>
      <c r="AD36" s="44"/>
      <c r="AF36" s="5"/>
      <c r="AG36" s="8"/>
      <c r="AH36" s="9"/>
    </row>
    <row r="37" spans="1:34">
      <c r="A37" s="49"/>
      <c r="B37" s="186"/>
      <c r="C37" s="186"/>
      <c r="D37" s="186"/>
      <c r="E37" s="186"/>
      <c r="F37" s="186"/>
      <c r="G37" s="186"/>
      <c r="H37" s="186"/>
      <c r="I37" s="186"/>
      <c r="J37" s="186"/>
      <c r="K37" s="186"/>
      <c r="L37" s="163">
        <v>0</v>
      </c>
      <c r="M37" s="163"/>
      <c r="N37" s="163"/>
      <c r="O37" s="44"/>
      <c r="P37" s="162" t="s">
        <v>32</v>
      </c>
      <c r="Q37" s="162"/>
      <c r="R37" s="162"/>
      <c r="S37" s="162"/>
      <c r="T37" s="162"/>
      <c r="U37" s="162"/>
      <c r="V37" s="162"/>
      <c r="W37" s="162"/>
      <c r="X37" s="162"/>
      <c r="Y37" s="162"/>
      <c r="Z37" s="162"/>
      <c r="AA37" s="163">
        <v>0</v>
      </c>
      <c r="AB37" s="163"/>
      <c r="AC37" s="163"/>
      <c r="AD37" s="44"/>
      <c r="AF37" s="5"/>
      <c r="AG37" s="8"/>
      <c r="AH37" s="9"/>
    </row>
    <row r="38" spans="1:34">
      <c r="A38" s="49"/>
      <c r="B38" s="186"/>
      <c r="C38" s="186"/>
      <c r="D38" s="186"/>
      <c r="E38" s="186"/>
      <c r="F38" s="186"/>
      <c r="G38" s="186"/>
      <c r="H38" s="186"/>
      <c r="I38" s="186"/>
      <c r="J38" s="186"/>
      <c r="K38" s="186"/>
      <c r="L38" s="163">
        <v>0</v>
      </c>
      <c r="M38" s="163"/>
      <c r="N38" s="163"/>
      <c r="O38" s="44"/>
      <c r="P38" s="162" t="s">
        <v>33</v>
      </c>
      <c r="Q38" s="162"/>
      <c r="R38" s="162"/>
      <c r="S38" s="162"/>
      <c r="T38" s="162"/>
      <c r="U38" s="162"/>
      <c r="V38" s="162"/>
      <c r="W38" s="162"/>
      <c r="X38" s="162"/>
      <c r="Y38" s="162"/>
      <c r="Z38" s="162"/>
      <c r="AA38" s="163">
        <v>0</v>
      </c>
      <c r="AB38" s="163"/>
      <c r="AC38" s="163"/>
      <c r="AD38" s="44"/>
      <c r="AF38" s="5"/>
      <c r="AG38" s="8"/>
      <c r="AH38" s="9"/>
    </row>
    <row r="39" spans="1:34">
      <c r="A39" s="49"/>
      <c r="B39" s="186"/>
      <c r="C39" s="186"/>
      <c r="D39" s="186"/>
      <c r="E39" s="186"/>
      <c r="F39" s="186"/>
      <c r="G39" s="186"/>
      <c r="H39" s="186"/>
      <c r="I39" s="186"/>
      <c r="J39" s="186"/>
      <c r="K39" s="186"/>
      <c r="L39" s="163">
        <v>0</v>
      </c>
      <c r="M39" s="163"/>
      <c r="N39" s="163"/>
      <c r="O39" s="44"/>
      <c r="P39" s="166" t="s">
        <v>41</v>
      </c>
      <c r="Q39" s="166"/>
      <c r="R39" s="166"/>
      <c r="S39" s="166"/>
      <c r="T39" s="166"/>
      <c r="U39" s="166"/>
      <c r="V39" s="166"/>
      <c r="W39" s="166"/>
      <c r="X39" s="166"/>
      <c r="Y39" s="166"/>
      <c r="Z39" s="166"/>
      <c r="AA39" s="168">
        <f>SUM(AA31:AC38)</f>
        <v>0</v>
      </c>
      <c r="AB39" s="168"/>
      <c r="AC39" s="168"/>
      <c r="AD39" s="44"/>
      <c r="AF39" s="5"/>
      <c r="AG39" s="8"/>
      <c r="AH39" s="9"/>
    </row>
    <row r="40" spans="1:34">
      <c r="A40" s="46"/>
      <c r="B40" s="161" t="s">
        <v>92</v>
      </c>
      <c r="C40" s="161"/>
      <c r="D40" s="161"/>
      <c r="E40" s="161"/>
      <c r="F40" s="161"/>
      <c r="G40" s="161"/>
      <c r="H40" s="161"/>
      <c r="I40" s="161"/>
      <c r="J40" s="161"/>
      <c r="K40" s="161"/>
      <c r="L40" s="167"/>
      <c r="M40" s="180"/>
      <c r="N40" s="180"/>
      <c r="O40" s="44"/>
      <c r="P40" s="161" t="s">
        <v>42</v>
      </c>
      <c r="Q40" s="161"/>
      <c r="R40" s="161"/>
      <c r="S40" s="161"/>
      <c r="T40" s="161"/>
      <c r="U40" s="161"/>
      <c r="V40" s="161"/>
      <c r="W40" s="161"/>
      <c r="X40" s="161"/>
      <c r="Y40" s="161"/>
      <c r="Z40" s="161"/>
      <c r="AA40" s="167">
        <f>L33</f>
        <v>0</v>
      </c>
      <c r="AB40" s="167"/>
      <c r="AC40" s="167"/>
      <c r="AD40" s="44"/>
      <c r="AF40" s="5"/>
      <c r="AG40" s="8"/>
      <c r="AH40" s="9"/>
    </row>
    <row r="41" spans="1:34">
      <c r="A41" s="46"/>
      <c r="B41" s="44"/>
      <c r="C41" s="44"/>
      <c r="D41" s="44"/>
      <c r="E41" s="44"/>
      <c r="F41" s="44"/>
      <c r="G41" s="44"/>
      <c r="H41" s="44"/>
      <c r="I41" s="44"/>
      <c r="J41" s="44"/>
      <c r="K41" s="44"/>
      <c r="L41" s="44"/>
      <c r="M41" s="44"/>
      <c r="N41" s="44"/>
      <c r="O41" s="44"/>
      <c r="P41" s="161" t="s">
        <v>43</v>
      </c>
      <c r="Q41" s="161"/>
      <c r="R41" s="161"/>
      <c r="S41" s="161"/>
      <c r="T41" s="161"/>
      <c r="U41" s="161"/>
      <c r="V41" s="161"/>
      <c r="W41" s="161"/>
      <c r="X41" s="161"/>
      <c r="Y41" s="161"/>
      <c r="Z41" s="161"/>
      <c r="AA41" s="167">
        <f>L34</f>
        <v>0</v>
      </c>
      <c r="AB41" s="167"/>
      <c r="AC41" s="167"/>
      <c r="AD41" s="44"/>
      <c r="AF41" s="5"/>
      <c r="AG41" s="8"/>
      <c r="AH41" s="9"/>
    </row>
    <row r="42" spans="1:34">
      <c r="A42" s="46"/>
      <c r="B42" s="166" t="s">
        <v>41</v>
      </c>
      <c r="C42" s="166"/>
      <c r="D42" s="166"/>
      <c r="E42" s="166"/>
      <c r="F42" s="166"/>
      <c r="G42" s="166"/>
      <c r="H42" s="166"/>
      <c r="I42" s="166"/>
      <c r="J42" s="166"/>
      <c r="K42" s="166"/>
      <c r="L42" s="168">
        <f>L31+L33+L34+L37+L38+L39+L40</f>
        <v>0</v>
      </c>
      <c r="M42" s="181"/>
      <c r="N42" s="181"/>
      <c r="O42" s="29"/>
      <c r="P42" s="29"/>
      <c r="Q42" s="29"/>
      <c r="R42" s="29"/>
      <c r="S42" s="29"/>
      <c r="T42" s="29"/>
      <c r="U42" s="29"/>
      <c r="V42" s="29"/>
      <c r="W42" s="29"/>
      <c r="X42" s="29"/>
      <c r="Y42" s="29"/>
      <c r="Z42" s="29"/>
      <c r="AA42" s="29"/>
      <c r="AB42" s="29"/>
      <c r="AC42" s="29"/>
      <c r="AD42" s="44"/>
      <c r="AF42" s="5"/>
      <c r="AG42" s="8"/>
      <c r="AH42" s="9"/>
    </row>
    <row r="43" spans="1:34">
      <c r="A43" s="49"/>
      <c r="B43" s="44"/>
      <c r="C43" s="44"/>
      <c r="D43" s="44"/>
      <c r="E43" s="44"/>
      <c r="F43" s="44"/>
      <c r="G43" s="44"/>
      <c r="H43" s="29"/>
      <c r="I43" s="29"/>
      <c r="J43" s="29"/>
      <c r="K43" s="29"/>
      <c r="L43" s="29"/>
      <c r="M43" s="29"/>
      <c r="N43" s="29"/>
      <c r="O43" s="44"/>
      <c r="P43" s="29"/>
      <c r="Q43" s="50"/>
      <c r="R43" s="50"/>
      <c r="S43" s="50"/>
      <c r="T43" s="169" t="b">
        <f>IF(L44&gt;0,IF(AA43*0.7&gt;=200,AA43*0.7,0))</f>
        <v>0</v>
      </c>
      <c r="U43" s="169"/>
      <c r="V43" s="169"/>
      <c r="W43" s="50"/>
      <c r="X43" s="29"/>
      <c r="Y43" s="50" t="s">
        <v>41</v>
      </c>
      <c r="Z43" s="50"/>
      <c r="AA43" s="168">
        <f>SUM(AA39:AA41)</f>
        <v>0</v>
      </c>
      <c r="AB43" s="168"/>
      <c r="AC43" s="168"/>
      <c r="AD43" s="44"/>
      <c r="AF43" s="5"/>
      <c r="AG43" s="8"/>
      <c r="AH43" s="9"/>
    </row>
    <row r="44" spans="1:34">
      <c r="A44" s="49"/>
      <c r="B44" s="44"/>
      <c r="C44" s="44"/>
      <c r="D44" s="44"/>
      <c r="E44" s="44"/>
      <c r="F44" s="44"/>
      <c r="G44" s="44"/>
      <c r="H44" s="29"/>
      <c r="I44" s="51" t="s">
        <v>44</v>
      </c>
      <c r="J44" s="29"/>
      <c r="K44" s="29"/>
      <c r="L44" s="168">
        <f>AA43-L42</f>
        <v>0</v>
      </c>
      <c r="M44" s="168"/>
      <c r="N44" s="168"/>
      <c r="O44" s="44"/>
      <c r="P44" s="29" t="s">
        <v>184</v>
      </c>
      <c r="Q44" s="29"/>
      <c r="R44" s="29"/>
      <c r="S44" s="29"/>
      <c r="T44" s="168">
        <f>IF(L44&lt;0,0,IF(T43&gt;L44,L44,T43))</f>
        <v>0</v>
      </c>
      <c r="U44" s="168"/>
      <c r="V44" s="168"/>
      <c r="W44" s="51"/>
      <c r="X44" s="51"/>
      <c r="Y44" s="51"/>
      <c r="Z44" s="51"/>
      <c r="AA44" s="29"/>
      <c r="AB44" s="29"/>
      <c r="AC44" s="29"/>
      <c r="AD44" s="44"/>
      <c r="AF44" s="5"/>
      <c r="AG44" s="8"/>
      <c r="AH44" s="9"/>
    </row>
    <row r="45" spans="1:34" ht="4.5" customHeight="1">
      <c r="A45" s="49"/>
      <c r="B45" s="44"/>
      <c r="C45" s="44"/>
      <c r="D45" s="44"/>
      <c r="E45" s="44"/>
      <c r="F45" s="44"/>
      <c r="G45" s="44"/>
      <c r="H45" s="44"/>
      <c r="I45" s="44"/>
      <c r="J45" s="44"/>
      <c r="K45" s="44"/>
      <c r="L45" s="44"/>
      <c r="M45" s="44"/>
      <c r="N45" s="44"/>
      <c r="O45" s="43"/>
      <c r="P45" s="44"/>
      <c r="Q45" s="44"/>
      <c r="R45" s="44"/>
      <c r="S45" s="44"/>
      <c r="T45" s="44"/>
      <c r="U45" s="44"/>
      <c r="V45" s="44"/>
      <c r="W45" s="44"/>
      <c r="X45" s="44"/>
      <c r="Y45" s="44"/>
      <c r="Z45" s="44"/>
      <c r="AA45" s="44"/>
      <c r="AB45" s="44"/>
      <c r="AC45" s="44"/>
      <c r="AD45" s="44"/>
    </row>
    <row r="46" spans="1:34">
      <c r="A46" s="49" t="s">
        <v>104</v>
      </c>
      <c r="B46" s="42" t="s">
        <v>96</v>
      </c>
      <c r="C46" s="43"/>
      <c r="D46" s="43"/>
      <c r="E46" s="43"/>
      <c r="F46" s="43"/>
      <c r="G46" s="43"/>
      <c r="H46" s="43"/>
      <c r="I46" s="43"/>
      <c r="J46" s="43"/>
      <c r="K46" s="43"/>
      <c r="L46" s="43"/>
      <c r="M46" s="43"/>
      <c r="N46" s="43"/>
      <c r="O46" s="38"/>
      <c r="P46" s="43"/>
      <c r="Q46" s="43"/>
      <c r="R46" s="43"/>
      <c r="S46" s="43"/>
      <c r="T46" s="43"/>
      <c r="U46" s="43"/>
      <c r="V46" s="43"/>
      <c r="W46" s="43"/>
      <c r="X46" s="43"/>
      <c r="Y46" s="43"/>
      <c r="Z46" s="43"/>
      <c r="AA46" s="43"/>
      <c r="AB46" s="43"/>
      <c r="AC46" s="44"/>
      <c r="AD46" s="44"/>
    </row>
    <row r="47" spans="1:34">
      <c r="A47" s="49"/>
      <c r="B47" s="164" t="s">
        <v>186</v>
      </c>
      <c r="C47" s="164"/>
      <c r="D47" s="164"/>
      <c r="E47" s="164"/>
      <c r="F47" s="182"/>
      <c r="G47" s="182"/>
      <c r="H47" s="182"/>
      <c r="I47" s="182"/>
      <c r="J47" s="182"/>
      <c r="K47" s="182"/>
      <c r="L47" s="182"/>
      <c r="M47" s="182"/>
      <c r="N47" s="182"/>
      <c r="O47" s="38"/>
      <c r="P47" s="164" t="s">
        <v>98</v>
      </c>
      <c r="Q47" s="164"/>
      <c r="R47" s="164"/>
      <c r="S47" s="164"/>
      <c r="T47" s="182"/>
      <c r="U47" s="182"/>
      <c r="V47" s="182"/>
      <c r="W47" s="182"/>
      <c r="X47" s="182"/>
      <c r="Y47" s="182"/>
      <c r="Z47" s="182"/>
      <c r="AA47" s="182"/>
      <c r="AB47" s="182"/>
      <c r="AC47" s="44"/>
      <c r="AD47" s="44"/>
    </row>
    <row r="48" spans="1:34">
      <c r="A48" s="49"/>
      <c r="B48" s="164" t="s">
        <v>97</v>
      </c>
      <c r="C48" s="164"/>
      <c r="D48" s="164"/>
      <c r="E48" s="164"/>
      <c r="F48" s="183"/>
      <c r="G48" s="183"/>
      <c r="H48" s="183"/>
      <c r="I48" s="183"/>
      <c r="J48" s="183"/>
      <c r="K48" s="183"/>
      <c r="L48" s="183"/>
      <c r="M48" s="183"/>
      <c r="N48" s="183"/>
      <c r="O48" s="44"/>
      <c r="P48" s="164"/>
      <c r="Q48" s="164"/>
      <c r="R48" s="164"/>
      <c r="S48" s="164"/>
      <c r="T48" s="179"/>
      <c r="U48" s="179"/>
      <c r="V48" s="179"/>
      <c r="W48" s="179"/>
      <c r="X48" s="179"/>
      <c r="Y48" s="179"/>
      <c r="Z48" s="179"/>
      <c r="AA48" s="179"/>
      <c r="AB48" s="179"/>
      <c r="AC48" s="44"/>
      <c r="AD48" s="44"/>
    </row>
    <row r="49" spans="1:30" ht="4.5" customHeight="1">
      <c r="A49" s="49"/>
      <c r="B49" s="44"/>
      <c r="C49" s="44"/>
      <c r="D49" s="44"/>
      <c r="E49" s="44"/>
      <c r="F49" s="44"/>
      <c r="G49" s="44"/>
      <c r="H49" s="44"/>
      <c r="I49" s="44"/>
      <c r="J49" s="44"/>
      <c r="K49" s="44"/>
      <c r="L49" s="44"/>
      <c r="M49" s="44"/>
      <c r="N49" s="44"/>
      <c r="O49" s="34"/>
      <c r="P49" s="44"/>
      <c r="Q49" s="44"/>
      <c r="R49" s="44"/>
      <c r="S49" s="44"/>
      <c r="T49" s="44"/>
      <c r="U49" s="44"/>
      <c r="V49" s="44"/>
      <c r="W49" s="44"/>
      <c r="X49" s="44"/>
      <c r="Y49" s="44"/>
      <c r="Z49" s="44"/>
      <c r="AA49" s="44"/>
      <c r="AB49" s="44"/>
      <c r="AC49" s="44"/>
      <c r="AD49" s="44"/>
    </row>
    <row r="50" spans="1:30">
      <c r="A50" s="49"/>
      <c r="B50" s="197" t="s">
        <v>100</v>
      </c>
      <c r="C50" s="198"/>
      <c r="D50" s="198"/>
      <c r="E50" s="198"/>
      <c r="F50" s="198"/>
      <c r="G50" s="198"/>
      <c r="H50" s="198"/>
      <c r="I50" s="198"/>
      <c r="J50" s="198"/>
      <c r="K50" s="198"/>
      <c r="L50" s="198"/>
      <c r="M50" s="198"/>
      <c r="N50" s="96" t="s">
        <v>107</v>
      </c>
      <c r="O50" s="53" t="s">
        <v>223</v>
      </c>
      <c r="P50" s="52"/>
      <c r="Q50" s="52"/>
      <c r="R50" s="52"/>
      <c r="S50" s="52"/>
      <c r="T50" s="52"/>
      <c r="U50" s="52"/>
      <c r="V50" s="52"/>
      <c r="W50" s="52"/>
      <c r="X50" s="54"/>
      <c r="Y50" s="55"/>
      <c r="Z50" s="179" t="s">
        <v>111</v>
      </c>
      <c r="AA50" s="179"/>
      <c r="AB50" s="179"/>
      <c r="AC50" s="179"/>
      <c r="AD50" s="179"/>
    </row>
    <row r="51" spans="1:30" ht="15" customHeight="1">
      <c r="A51" s="49" t="s">
        <v>105</v>
      </c>
      <c r="B51" s="56" t="s">
        <v>118</v>
      </c>
      <c r="C51" s="57"/>
      <c r="D51" s="57"/>
      <c r="E51" s="57"/>
      <c r="F51" s="57"/>
      <c r="G51" s="57"/>
      <c r="H51" s="57"/>
      <c r="I51" s="57"/>
      <c r="J51" s="57"/>
      <c r="K51" s="57"/>
      <c r="L51" s="58"/>
      <c r="M51" s="77" t="b">
        <v>0</v>
      </c>
      <c r="N51" s="59"/>
      <c r="O51" s="60" t="s">
        <v>227</v>
      </c>
      <c r="P51" s="60"/>
      <c r="Q51" s="60"/>
      <c r="R51" s="60"/>
      <c r="S51" s="61"/>
      <c r="T51" s="61"/>
      <c r="U51" s="61"/>
      <c r="V51" s="61"/>
      <c r="W51" s="61"/>
      <c r="X51" s="62"/>
      <c r="Y51" s="76" t="b">
        <v>0</v>
      </c>
      <c r="Z51" s="170" t="e">
        <f>IF(AND(H4&lt;&gt;0,AA4&lt;&gt;0,J5&lt;&gt;0,AA5&lt;&gt;0,I7&lt;&gt;0,AB11=TRUE,AB12=FALSE,M19/M24&lt;20,M19&lt;=100,T44&gt;0,F48&lt;&gt;0,M51=TRUE,Y51=TRUE,Y52=TRUE,Y53=TRUE,Y54=TRUE)=TRUE,"Der Antrag ist vollständig und nach erster Prüfung korrekt!","Der Antrag ist nicht vollständig bzw. nicht förderfähig!")</f>
        <v>#DIV/0!</v>
      </c>
      <c r="AA51" s="171"/>
      <c r="AB51" s="171"/>
      <c r="AC51" s="171"/>
      <c r="AD51" s="172"/>
    </row>
    <row r="52" spans="1:30">
      <c r="A52" s="49"/>
      <c r="B52" s="63"/>
      <c r="C52" s="57"/>
      <c r="D52" s="57"/>
      <c r="E52" s="57"/>
      <c r="F52" s="57"/>
      <c r="G52" s="57"/>
      <c r="H52" s="57"/>
      <c r="I52" s="57"/>
      <c r="J52" s="57"/>
      <c r="K52" s="57"/>
      <c r="L52" s="58"/>
      <c r="M52" s="58"/>
      <c r="N52" s="59"/>
      <c r="O52" s="60" t="s">
        <v>224</v>
      </c>
      <c r="P52" s="64"/>
      <c r="Q52" s="64"/>
      <c r="R52" s="64"/>
      <c r="S52" s="64"/>
      <c r="T52" s="64"/>
      <c r="U52" s="64"/>
      <c r="V52" s="64"/>
      <c r="W52" s="64"/>
      <c r="X52" s="65"/>
      <c r="Y52" s="76" t="b">
        <v>0</v>
      </c>
      <c r="Z52" s="173"/>
      <c r="AA52" s="174"/>
      <c r="AB52" s="174"/>
      <c r="AC52" s="174"/>
      <c r="AD52" s="175"/>
    </row>
    <row r="53" spans="1:30">
      <c r="A53" s="49" t="s">
        <v>106</v>
      </c>
      <c r="B53" s="56" t="s">
        <v>222</v>
      </c>
      <c r="C53" s="57"/>
      <c r="D53" s="57"/>
      <c r="E53" s="57"/>
      <c r="F53" s="57"/>
      <c r="G53" s="57"/>
      <c r="H53" s="57"/>
      <c r="I53" s="57"/>
      <c r="J53" s="57"/>
      <c r="K53" s="57"/>
      <c r="L53" s="58"/>
      <c r="M53" s="77" t="b">
        <v>0</v>
      </c>
      <c r="N53" s="59"/>
      <c r="O53" s="60" t="s">
        <v>225</v>
      </c>
      <c r="P53" s="64"/>
      <c r="Q53" s="64"/>
      <c r="R53" s="64"/>
      <c r="S53" s="64"/>
      <c r="T53" s="64"/>
      <c r="U53" s="64"/>
      <c r="V53" s="64"/>
      <c r="W53" s="64"/>
      <c r="X53" s="65"/>
      <c r="Y53" s="76" t="b">
        <v>0</v>
      </c>
      <c r="Z53" s="173"/>
      <c r="AA53" s="174"/>
      <c r="AB53" s="174"/>
      <c r="AC53" s="174"/>
      <c r="AD53" s="175"/>
    </row>
    <row r="54" spans="1:30">
      <c r="A54" s="49"/>
      <c r="B54" s="66" t="s">
        <v>201</v>
      </c>
      <c r="C54" s="64"/>
      <c r="D54" s="64"/>
      <c r="E54" s="64"/>
      <c r="F54" s="64"/>
      <c r="G54" s="64"/>
      <c r="H54" s="64"/>
      <c r="I54" s="64"/>
      <c r="J54" s="64"/>
      <c r="K54" s="64"/>
      <c r="L54" s="65"/>
      <c r="M54" s="58"/>
      <c r="N54" s="59" t="s">
        <v>108</v>
      </c>
      <c r="O54" s="67" t="s">
        <v>226</v>
      </c>
      <c r="P54" s="36"/>
      <c r="Q54" s="57"/>
      <c r="R54" s="57"/>
      <c r="S54" s="57"/>
      <c r="T54" s="57"/>
      <c r="U54" s="57"/>
      <c r="V54" s="57"/>
      <c r="W54" s="57"/>
      <c r="X54" s="58"/>
      <c r="Y54" s="76" t="b">
        <v>0</v>
      </c>
      <c r="Z54" s="173"/>
      <c r="AA54" s="174"/>
      <c r="AB54" s="174"/>
      <c r="AC54" s="174"/>
      <c r="AD54" s="175"/>
    </row>
    <row r="55" spans="1:30">
      <c r="A55" s="46"/>
      <c r="B55" s="68" t="s">
        <v>202</v>
      </c>
      <c r="C55" s="69"/>
      <c r="D55" s="69"/>
      <c r="E55" s="69"/>
      <c r="F55" s="69"/>
      <c r="G55" s="69"/>
      <c r="H55" s="69"/>
      <c r="I55" s="69"/>
      <c r="J55" s="69"/>
      <c r="K55" s="69"/>
      <c r="L55" s="70"/>
      <c r="M55" s="70"/>
      <c r="N55" s="71"/>
      <c r="O55" s="72"/>
      <c r="P55" s="69"/>
      <c r="Q55" s="69"/>
      <c r="R55" s="69"/>
      <c r="S55" s="69"/>
      <c r="T55" s="69"/>
      <c r="U55" s="69"/>
      <c r="V55" s="69"/>
      <c r="W55" s="69"/>
      <c r="X55" s="70"/>
      <c r="Y55" s="73"/>
      <c r="Z55" s="176"/>
      <c r="AA55" s="177"/>
      <c r="AB55" s="177"/>
      <c r="AC55" s="177"/>
      <c r="AD55" s="178"/>
    </row>
    <row r="56" spans="1:30">
      <c r="A56" s="46"/>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row>
    <row r="57" spans="1:30">
      <c r="A57" s="46"/>
      <c r="B57" s="29" t="s">
        <v>112</v>
      </c>
      <c r="C57" s="29"/>
      <c r="D57" s="196"/>
      <c r="E57" s="196"/>
      <c r="F57" s="196"/>
      <c r="G57" s="196"/>
      <c r="H57" s="196"/>
      <c r="I57" s="196"/>
      <c r="J57" s="196"/>
      <c r="K57" s="74" t="s">
        <v>228</v>
      </c>
      <c r="L57" s="48"/>
      <c r="M57" s="29"/>
      <c r="N57" s="29"/>
      <c r="O57" s="29"/>
      <c r="P57" s="29"/>
      <c r="Q57" s="29"/>
      <c r="R57" s="29"/>
      <c r="S57" s="29"/>
      <c r="T57" s="196"/>
      <c r="U57" s="196"/>
      <c r="V57" s="196"/>
      <c r="W57" s="196"/>
      <c r="X57" s="196"/>
      <c r="Y57" s="196"/>
      <c r="Z57" s="196"/>
      <c r="AA57" s="196"/>
      <c r="AB57" s="196"/>
      <c r="AC57" s="29"/>
      <c r="AD57" s="29"/>
    </row>
    <row r="58" spans="1:30">
      <c r="A58" s="27"/>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0">
      <c r="A59" s="27"/>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0">
      <c r="A60" s="2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1:30">
      <c r="A61" s="2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row>
    <row r="62" spans="1:30">
      <c r="A62" s="2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0">
      <c r="A63" s="27"/>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0">
      <c r="A64" s="27"/>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c r="A65" s="27"/>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1:30">
      <c r="A66" s="27"/>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30">
      <c r="A67" s="27"/>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68" spans="1:30">
      <c r="A68" s="27"/>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1:30">
      <c r="A69" s="27"/>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1:30">
      <c r="A70" s="27"/>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row>
    <row r="71" spans="1:30">
      <c r="A71" s="27"/>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row>
    <row r="72" spans="1:30">
      <c r="A72" s="2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row>
    <row r="73" spans="1:30">
      <c r="A73" s="27"/>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row>
    <row r="74" spans="1:30">
      <c r="A74" s="27"/>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row>
  </sheetData>
  <sheetProtection algorithmName="SHA-512" hashValue="oFfzVDlzmfER8kdZhAsfh8Ot4Kh4oGhcn/JX6X6GITnuttiiY0bd/I0qurdIbJbMaG6wyeHm1QuxPU/JHo0xTA==" saltValue="hqGyTcugm2aGosF8+N69yQ==" spinCount="100000" sheet="1" objects="1" scenarios="1"/>
  <mergeCells count="141">
    <mergeCell ref="P47:S47"/>
    <mergeCell ref="T57:AB57"/>
    <mergeCell ref="D57:J57"/>
    <mergeCell ref="B50:M50"/>
    <mergeCell ref="B20:L20"/>
    <mergeCell ref="M20:N20"/>
    <mergeCell ref="B19:J19"/>
    <mergeCell ref="K19:L19"/>
    <mergeCell ref="A1:AD1"/>
    <mergeCell ref="A2:AD2"/>
    <mergeCell ref="AB7:AB9"/>
    <mergeCell ref="AA5:AC5"/>
    <mergeCell ref="AA4:AC4"/>
    <mergeCell ref="AB17:AC17"/>
    <mergeCell ref="I11:L11"/>
    <mergeCell ref="I12:L12"/>
    <mergeCell ref="T11:U11"/>
    <mergeCell ref="T12:U12"/>
    <mergeCell ref="H4:Q4"/>
    <mergeCell ref="I8:AA8"/>
    <mergeCell ref="I7:AA7"/>
    <mergeCell ref="I9:AA9"/>
    <mergeCell ref="P15:Y15"/>
    <mergeCell ref="B15:J15"/>
    <mergeCell ref="B14:J14"/>
    <mergeCell ref="AB16:AC16"/>
    <mergeCell ref="Z16:AA16"/>
    <mergeCell ref="P16:Y16"/>
    <mergeCell ref="B16:J16"/>
    <mergeCell ref="Z14:AA14"/>
    <mergeCell ref="AB14:AC14"/>
    <mergeCell ref="M24:N24"/>
    <mergeCell ref="P23:Y23"/>
    <mergeCell ref="M19:N19"/>
    <mergeCell ref="M15:N15"/>
    <mergeCell ref="M14:N14"/>
    <mergeCell ref="K14:L14"/>
    <mergeCell ref="K15:L15"/>
    <mergeCell ref="P14:Y14"/>
    <mergeCell ref="AB15:AC15"/>
    <mergeCell ref="Z15:AA15"/>
    <mergeCell ref="M16:N16"/>
    <mergeCell ref="K16:L16"/>
    <mergeCell ref="M17:N17"/>
    <mergeCell ref="K17:L17"/>
    <mergeCell ref="B18:J18"/>
    <mergeCell ref="B17:J17"/>
    <mergeCell ref="M18:N18"/>
    <mergeCell ref="Z20:AA20"/>
    <mergeCell ref="M23:N23"/>
    <mergeCell ref="L33:N33"/>
    <mergeCell ref="M22:N22"/>
    <mergeCell ref="AB22:AC22"/>
    <mergeCell ref="Z22:AA22"/>
    <mergeCell ref="AB23:AC23"/>
    <mergeCell ref="K22:L22"/>
    <mergeCell ref="K23:L23"/>
    <mergeCell ref="P27:U27"/>
    <mergeCell ref="X27:AA27"/>
    <mergeCell ref="P22:Y22"/>
    <mergeCell ref="AA35:AC35"/>
    <mergeCell ref="AA36:AC36"/>
    <mergeCell ref="AB27:AC27"/>
    <mergeCell ref="B36:K36"/>
    <mergeCell ref="B34:K34"/>
    <mergeCell ref="L34:N34"/>
    <mergeCell ref="AA33:AC33"/>
    <mergeCell ref="L30:N30"/>
    <mergeCell ref="AA30:AC30"/>
    <mergeCell ref="B22:J23"/>
    <mergeCell ref="P17:Y17"/>
    <mergeCell ref="AB19:AC19"/>
    <mergeCell ref="Z19:AA19"/>
    <mergeCell ref="AB18:AC18"/>
    <mergeCell ref="Z18:AA18"/>
    <mergeCell ref="Z17:AA17"/>
    <mergeCell ref="P32:Z32"/>
    <mergeCell ref="P31:Z31"/>
    <mergeCell ref="B32:K32"/>
    <mergeCell ref="B31:K31"/>
    <mergeCell ref="P30:Z30"/>
    <mergeCell ref="B30:K30"/>
    <mergeCell ref="V27:W27"/>
    <mergeCell ref="AB24:AC24"/>
    <mergeCell ref="AB20:AC20"/>
    <mergeCell ref="P19:Y19"/>
    <mergeCell ref="P18:Y18"/>
    <mergeCell ref="Z23:AA23"/>
    <mergeCell ref="P26:AC26"/>
    <mergeCell ref="K18:L18"/>
    <mergeCell ref="AB28:AC28"/>
    <mergeCell ref="P24:Y24"/>
    <mergeCell ref="Z24:AA24"/>
    <mergeCell ref="Z51:AD55"/>
    <mergeCell ref="Z50:AD50"/>
    <mergeCell ref="L40:N40"/>
    <mergeCell ref="L42:N42"/>
    <mergeCell ref="T44:V44"/>
    <mergeCell ref="AA31:AC31"/>
    <mergeCell ref="AA32:AC32"/>
    <mergeCell ref="F47:N47"/>
    <mergeCell ref="F48:N48"/>
    <mergeCell ref="T47:AB47"/>
    <mergeCell ref="T48:AB48"/>
    <mergeCell ref="P33:Z33"/>
    <mergeCell ref="I33:K33"/>
    <mergeCell ref="L32:N32"/>
    <mergeCell ref="L31:N31"/>
    <mergeCell ref="B39:K39"/>
    <mergeCell ref="B38:K38"/>
    <mergeCell ref="B37:K37"/>
    <mergeCell ref="P39:Z39"/>
    <mergeCell ref="L38:N38"/>
    <mergeCell ref="L37:N37"/>
    <mergeCell ref="B33:H33"/>
    <mergeCell ref="L44:N44"/>
    <mergeCell ref="AA41:AC41"/>
    <mergeCell ref="J5:T5"/>
    <mergeCell ref="P28:W28"/>
    <mergeCell ref="P41:Z41"/>
    <mergeCell ref="P37:Z37"/>
    <mergeCell ref="AA37:AC37"/>
    <mergeCell ref="B40:K40"/>
    <mergeCell ref="B48:E48"/>
    <mergeCell ref="B47:E47"/>
    <mergeCell ref="P48:S48"/>
    <mergeCell ref="AA38:AC38"/>
    <mergeCell ref="B35:N35"/>
    <mergeCell ref="P38:Z38"/>
    <mergeCell ref="P36:Z36"/>
    <mergeCell ref="P35:Z35"/>
    <mergeCell ref="P34:Z34"/>
    <mergeCell ref="B42:K42"/>
    <mergeCell ref="AA40:AC40"/>
    <mergeCell ref="L36:N36"/>
    <mergeCell ref="AA43:AC43"/>
    <mergeCell ref="P40:Z40"/>
    <mergeCell ref="AA34:AC34"/>
    <mergeCell ref="L39:N39"/>
    <mergeCell ref="T43:V43"/>
    <mergeCell ref="AA39:AC39"/>
  </mergeCells>
  <conditionalFormatting sqref="Z51">
    <cfRule type="iconSet" priority="9">
      <iconSet iconSet="3TrafficLights2">
        <cfvo type="percent" val="0"/>
        <cfvo type="percent" val="33"/>
        <cfvo type="percent" val="67"/>
      </iconSet>
    </cfRule>
  </conditionalFormatting>
  <conditionalFormatting sqref="Z51">
    <cfRule type="containsText" dxfId="7" priority="7" operator="containsText" text="Der Antrag ist nicht vollständig bzw. nicht förderfähig!">
      <formula>NOT(ISERROR(SEARCH("Der Antrag ist nicht vollständig bzw. nicht förderfähig!",Z51)))</formula>
    </cfRule>
    <cfRule type="containsText" dxfId="6" priority="8" operator="containsText" text="Der Antrag ist vollständig und nach erster Prüfung korrekt!">
      <formula>NOT(ISERROR(SEARCH("Der Antrag ist vollständig und nach erster Prüfung korrekt!",Z51)))</formula>
    </cfRule>
  </conditionalFormatting>
  <conditionalFormatting sqref="M19:N19">
    <cfRule type="cellIs" dxfId="5" priority="6" operator="greaterThan">
      <formula>100</formula>
    </cfRule>
  </conditionalFormatting>
  <conditionalFormatting sqref="L44:N44">
    <cfRule type="cellIs" dxfId="4" priority="5" operator="lessThan">
      <formula>0</formula>
    </cfRule>
  </conditionalFormatting>
  <conditionalFormatting sqref="T44:V44">
    <cfRule type="cellIs" dxfId="3" priority="4" operator="equal">
      <formula>0</formula>
    </cfRule>
  </conditionalFormatting>
  <conditionalFormatting sqref="F48:N48">
    <cfRule type="cellIs" dxfId="2" priority="3" operator="equal">
      <formula>0</formula>
    </cfRule>
  </conditionalFormatting>
  <conditionalFormatting sqref="M20:N20">
    <cfRule type="cellIs" dxfId="1" priority="2" operator="greaterThan">
      <formula>100</formula>
    </cfRule>
  </conditionalFormatting>
  <conditionalFormatting sqref="K19:L19">
    <cfRule type="cellIs" dxfId="0" priority="1" operator="greaterThan">
      <formula>100</formula>
    </cfRule>
  </conditionalFormatting>
  <dataValidations count="1">
    <dataValidation type="list" allowBlank="1" showInputMessage="1" showErrorMessage="1" sqref="I7:AA9">
      <formula1>Themenschwerpunkte</formula1>
    </dataValidation>
  </dataValidations>
  <pageMargins left="0.27960526315789475" right="0.28186274509803921" top="0.78740157499999996" bottom="0.32608695652173914" header="0.3" footer="0.3"/>
  <pageSetup paperSize="9" orientation="portrait" r:id="rId1"/>
  <headerFooter>
    <oddHeader>&amp;R&amp;"Arial,Standard"&amp;8Version 11/ 2018</oddHeader>
  </headerFooter>
  <ignoredErrors>
    <ignoredError sqref="T11:T12 AC7:AC9 Z20 AB20 M24 L33 L42 AA39:AA41 AA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26</xdr:col>
                    <xdr:colOff>161925</xdr:colOff>
                    <xdr:row>9</xdr:row>
                    <xdr:rowOff>38100</xdr:rowOff>
                  </from>
                  <to>
                    <xdr:col>28</xdr:col>
                    <xdr:colOff>142875</xdr:colOff>
                    <xdr:row>11</xdr:row>
                    <xdr:rowOff>9525</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26</xdr:col>
                    <xdr:colOff>161925</xdr:colOff>
                    <xdr:row>10</xdr:row>
                    <xdr:rowOff>161925</xdr:rowOff>
                  </from>
                  <to>
                    <xdr:col>28</xdr:col>
                    <xdr:colOff>161925</xdr:colOff>
                    <xdr:row>12</xdr:row>
                    <xdr:rowOff>0</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11</xdr:col>
                    <xdr:colOff>228600</xdr:colOff>
                    <xdr:row>49</xdr:row>
                    <xdr:rowOff>180975</xdr:rowOff>
                  </from>
                  <to>
                    <xdr:col>13</xdr:col>
                    <xdr:colOff>0</xdr:colOff>
                    <xdr:row>51</xdr:row>
                    <xdr:rowOff>19050</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23</xdr:col>
                    <xdr:colOff>238125</xdr:colOff>
                    <xdr:row>53</xdr:row>
                    <xdr:rowOff>9525</xdr:rowOff>
                  </from>
                  <to>
                    <xdr:col>24</xdr:col>
                    <xdr:colOff>228600</xdr:colOff>
                    <xdr:row>54</xdr:row>
                    <xdr:rowOff>38100</xdr:rowOff>
                  </to>
                </anchor>
              </controlPr>
            </control>
          </mc:Choice>
        </mc:AlternateContent>
        <mc:AlternateContent xmlns:mc="http://schemas.openxmlformats.org/markup-compatibility/2006">
          <mc:Choice Requires="x14">
            <control shapeId="2055" r:id="rId8" name="Check Box 7">
              <controlPr locked="0" defaultSize="0" autoFill="0" autoLine="0" autoPict="0">
                <anchor moveWithCells="1">
                  <from>
                    <xdr:col>23</xdr:col>
                    <xdr:colOff>238125</xdr:colOff>
                    <xdr:row>52</xdr:row>
                    <xdr:rowOff>0</xdr:rowOff>
                  </from>
                  <to>
                    <xdr:col>24</xdr:col>
                    <xdr:colOff>228600</xdr:colOff>
                    <xdr:row>53</xdr:row>
                    <xdr:rowOff>28575</xdr:rowOff>
                  </to>
                </anchor>
              </controlPr>
            </control>
          </mc:Choice>
        </mc:AlternateContent>
        <mc:AlternateContent xmlns:mc="http://schemas.openxmlformats.org/markup-compatibility/2006">
          <mc:Choice Requires="x14">
            <control shapeId="2056" r:id="rId9" name="Check Box 8">
              <controlPr locked="0" defaultSize="0" autoFill="0" autoLine="0" autoPict="0">
                <anchor moveWithCells="1">
                  <from>
                    <xdr:col>23</xdr:col>
                    <xdr:colOff>238125</xdr:colOff>
                    <xdr:row>51</xdr:row>
                    <xdr:rowOff>0</xdr:rowOff>
                  </from>
                  <to>
                    <xdr:col>24</xdr:col>
                    <xdr:colOff>228600</xdr:colOff>
                    <xdr:row>52</xdr:row>
                    <xdr:rowOff>28575</xdr:rowOff>
                  </to>
                </anchor>
              </controlPr>
            </control>
          </mc:Choice>
        </mc:AlternateContent>
        <mc:AlternateContent xmlns:mc="http://schemas.openxmlformats.org/markup-compatibility/2006">
          <mc:Choice Requires="x14">
            <control shapeId="2057" r:id="rId10" name="Check Box 9">
              <controlPr locked="0" defaultSize="0" autoFill="0" autoLine="0" autoPict="0">
                <anchor moveWithCells="1">
                  <from>
                    <xdr:col>23</xdr:col>
                    <xdr:colOff>238125</xdr:colOff>
                    <xdr:row>50</xdr:row>
                    <xdr:rowOff>0</xdr:rowOff>
                  </from>
                  <to>
                    <xdr:col>24</xdr:col>
                    <xdr:colOff>228600</xdr:colOff>
                    <xdr:row>51</xdr:row>
                    <xdr:rowOff>28575</xdr:rowOff>
                  </to>
                </anchor>
              </controlPr>
            </control>
          </mc:Choice>
        </mc:AlternateContent>
        <mc:AlternateContent xmlns:mc="http://schemas.openxmlformats.org/markup-compatibility/2006">
          <mc:Choice Requires="x14">
            <control shapeId="2058" r:id="rId11" name="Check Box 10">
              <controlPr locked="0" defaultSize="0" autoFill="0" autoLine="0" autoPict="0">
                <anchor moveWithCells="1">
                  <from>
                    <xdr:col>12</xdr:col>
                    <xdr:colOff>9525</xdr:colOff>
                    <xdr:row>51</xdr:row>
                    <xdr:rowOff>180975</xdr:rowOff>
                  </from>
                  <to>
                    <xdr:col>13</xdr:col>
                    <xdr:colOff>9525</xdr:colOff>
                    <xdr:row>53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95"/>
  <sheetViews>
    <sheetView view="pageLayout" zoomScaleNormal="100" workbookViewId="0">
      <selection activeCell="B19" sqref="B19:K19"/>
    </sheetView>
  </sheetViews>
  <sheetFormatPr baseColWidth="10" defaultRowHeight="15"/>
  <cols>
    <col min="1" max="1" width="2.7109375" style="5" customWidth="1"/>
    <col min="2" max="4" width="3.140625" style="4" customWidth="1"/>
    <col min="5" max="5" width="4.85546875" style="4" customWidth="1"/>
    <col min="6" max="13" width="3.140625" style="4" customWidth="1"/>
    <col min="14" max="14" width="4.7109375" style="4" customWidth="1"/>
    <col min="15" max="27" width="3.28515625" style="4" customWidth="1"/>
    <col min="28" max="28" width="5.5703125" style="4" customWidth="1"/>
    <col min="29" max="29" width="0.28515625" style="4" customWidth="1"/>
    <col min="30" max="30" width="2" style="4" customWidth="1"/>
    <col min="31" max="16384" width="11.42578125" style="4"/>
  </cols>
  <sheetData>
    <row r="1" spans="1:30" ht="36.75" customHeight="1">
      <c r="A1" s="215" t="s">
        <v>211</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row>
    <row r="2" spans="1:30">
      <c r="A2" s="204" t="s">
        <v>187</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row>
    <row r="3" spans="1:30" ht="4.5" customHeight="1">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c r="A4" s="28"/>
      <c r="B4" s="95" t="s">
        <v>266</v>
      </c>
      <c r="C4" s="29"/>
      <c r="D4" s="29"/>
      <c r="E4" s="29"/>
      <c r="F4" s="29"/>
      <c r="G4" s="29"/>
      <c r="H4" s="216">
        <f>Antrag_JBM!H4</f>
        <v>0</v>
      </c>
      <c r="I4" s="216"/>
      <c r="J4" s="216"/>
      <c r="K4" s="216"/>
      <c r="L4" s="216"/>
      <c r="M4" s="216"/>
      <c r="N4" s="216"/>
      <c r="O4" s="216"/>
      <c r="P4" s="216"/>
      <c r="Q4" s="216"/>
      <c r="R4" s="29"/>
      <c r="S4" s="28"/>
      <c r="T4" s="95" t="s">
        <v>267</v>
      </c>
      <c r="U4" s="30"/>
      <c r="V4" s="30"/>
      <c r="W4" s="30"/>
      <c r="X4" s="30"/>
      <c r="Y4" s="29"/>
      <c r="Z4" s="30"/>
      <c r="AA4" s="216">
        <f>Antrag_JBM!AA4</f>
        <v>0</v>
      </c>
      <c r="AB4" s="216"/>
      <c r="AC4" s="216"/>
      <c r="AD4" s="29"/>
    </row>
    <row r="5" spans="1:30">
      <c r="A5" s="28"/>
      <c r="B5" s="29" t="s">
        <v>59</v>
      </c>
      <c r="C5" s="29"/>
      <c r="D5" s="29"/>
      <c r="E5" s="29"/>
      <c r="F5" s="29"/>
      <c r="G5" s="29"/>
      <c r="H5" s="29"/>
      <c r="I5" s="29"/>
      <c r="J5" s="217">
        <f>Antrag_JBM!J5</f>
        <v>0</v>
      </c>
      <c r="K5" s="217"/>
      <c r="L5" s="217"/>
      <c r="M5" s="217"/>
      <c r="N5" s="217"/>
      <c r="O5" s="217"/>
      <c r="P5" s="217"/>
      <c r="Q5" s="217"/>
      <c r="R5" s="29"/>
      <c r="S5" s="28"/>
      <c r="T5" s="29" t="s">
        <v>217</v>
      </c>
      <c r="U5" s="30"/>
      <c r="V5" s="30"/>
      <c r="W5" s="30"/>
      <c r="X5" s="30"/>
      <c r="Y5" s="29"/>
      <c r="Z5" s="30"/>
      <c r="AA5" s="218">
        <f>Antrag_JBM!AA5</f>
        <v>0</v>
      </c>
      <c r="AB5" s="218"/>
      <c r="AC5" s="218"/>
      <c r="AD5" s="29"/>
    </row>
    <row r="6" spans="1:30" ht="4.5" customHeight="1">
      <c r="A6" s="28"/>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c r="A7" s="28"/>
      <c r="B7" s="30" t="s">
        <v>109</v>
      </c>
      <c r="C7" s="30"/>
      <c r="D7" s="30"/>
      <c r="E7" s="30"/>
      <c r="F7" s="30"/>
      <c r="G7" s="30"/>
      <c r="H7" s="30"/>
      <c r="I7" s="220">
        <f>Antrag_JBM!I11</f>
        <v>0</v>
      </c>
      <c r="J7" s="220"/>
      <c r="K7" s="220"/>
      <c r="L7" s="220"/>
      <c r="M7" s="33"/>
      <c r="N7" s="34" t="s">
        <v>188</v>
      </c>
      <c r="O7" s="34"/>
      <c r="P7" s="34"/>
      <c r="Q7" s="34"/>
      <c r="R7" s="34"/>
      <c r="S7" s="34"/>
      <c r="T7" s="210">
        <f>IF(I8=I7,1,I8-I7)</f>
        <v>1</v>
      </c>
      <c r="U7" s="210"/>
      <c r="V7" s="30"/>
      <c r="W7" s="29"/>
      <c r="X7" s="29"/>
      <c r="Y7" s="29"/>
      <c r="Z7" s="29"/>
      <c r="AA7" s="104"/>
      <c r="AB7" s="104"/>
      <c r="AC7" s="104"/>
      <c r="AD7" s="29"/>
    </row>
    <row r="8" spans="1:30">
      <c r="A8" s="28"/>
      <c r="B8" s="30" t="s">
        <v>110</v>
      </c>
      <c r="C8" s="30"/>
      <c r="D8" s="30"/>
      <c r="E8" s="30"/>
      <c r="F8" s="30"/>
      <c r="G8" s="30"/>
      <c r="H8" s="30"/>
      <c r="I8" s="221">
        <f>Antrag_JBM!I12</f>
        <v>0</v>
      </c>
      <c r="J8" s="221"/>
      <c r="K8" s="221"/>
      <c r="L8" s="221"/>
      <c r="M8" s="33"/>
      <c r="N8" s="34" t="s">
        <v>189</v>
      </c>
      <c r="O8" s="34"/>
      <c r="P8" s="34"/>
      <c r="Q8" s="34"/>
      <c r="R8" s="34"/>
      <c r="S8" s="34"/>
      <c r="T8" s="211">
        <f>6*T7</f>
        <v>6</v>
      </c>
      <c r="U8" s="211"/>
      <c r="V8" s="29"/>
      <c r="W8" s="29"/>
      <c r="X8" s="29"/>
      <c r="Y8" s="29"/>
      <c r="Z8" s="29"/>
      <c r="AA8" s="104"/>
      <c r="AB8" s="104"/>
      <c r="AC8" s="104"/>
      <c r="AD8" s="29"/>
    </row>
    <row r="9" spans="1:30" ht="4.5" customHeight="1">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row>
    <row r="10" spans="1:30">
      <c r="A10" s="92"/>
      <c r="B10" s="29"/>
      <c r="C10" s="29"/>
      <c r="D10" s="29"/>
      <c r="E10" s="29"/>
      <c r="F10" s="29"/>
      <c r="G10" s="29"/>
      <c r="H10" s="29"/>
      <c r="I10" s="29"/>
      <c r="J10" s="29"/>
      <c r="K10" s="222" t="s">
        <v>89</v>
      </c>
      <c r="L10" s="222"/>
      <c r="M10" s="222" t="s">
        <v>90</v>
      </c>
      <c r="N10" s="222"/>
      <c r="O10" s="29"/>
      <c r="P10" s="29"/>
      <c r="Q10" s="29"/>
      <c r="R10" s="29"/>
      <c r="S10" s="29"/>
      <c r="T10" s="29"/>
      <c r="U10" s="29"/>
      <c r="V10" s="29"/>
      <c r="W10" s="29"/>
      <c r="X10" s="29"/>
      <c r="Y10" s="29"/>
      <c r="Z10" s="165" t="s">
        <v>89</v>
      </c>
      <c r="AA10" s="165"/>
      <c r="AB10" s="165" t="s">
        <v>90</v>
      </c>
      <c r="AC10" s="165"/>
      <c r="AD10" s="29"/>
    </row>
    <row r="11" spans="1:30">
      <c r="A11" s="92"/>
      <c r="B11" s="190" t="s">
        <v>191</v>
      </c>
      <c r="C11" s="190"/>
      <c r="D11" s="190"/>
      <c r="E11" s="190"/>
      <c r="F11" s="190"/>
      <c r="G11" s="190"/>
      <c r="H11" s="190"/>
      <c r="I11" s="190"/>
      <c r="J11" s="190"/>
      <c r="K11" s="219">
        <f>Antrag_JBM!K19</f>
        <v>0</v>
      </c>
      <c r="L11" s="219"/>
      <c r="M11" s="219">
        <f>Antrag_JBM!M19</f>
        <v>0</v>
      </c>
      <c r="N11" s="219"/>
      <c r="O11" s="29"/>
      <c r="P11" s="191" t="s">
        <v>221</v>
      </c>
      <c r="Q11" s="191"/>
      <c r="R11" s="191"/>
      <c r="S11" s="191"/>
      <c r="T11" s="191"/>
      <c r="U11" s="191"/>
      <c r="V11" s="191"/>
      <c r="W11" s="191"/>
      <c r="X11" s="191"/>
      <c r="Y11" s="191"/>
      <c r="Z11" s="219">
        <f>Antrag_JBM!Z20</f>
        <v>0</v>
      </c>
      <c r="AA11" s="219"/>
      <c r="AB11" s="219">
        <f>Antrag_JBM!AB20</f>
        <v>0</v>
      </c>
      <c r="AC11" s="219"/>
      <c r="AD11" s="38"/>
    </row>
    <row r="12" spans="1:30">
      <c r="A12" s="92"/>
      <c r="B12" s="199" t="s">
        <v>191</v>
      </c>
      <c r="C12" s="199"/>
      <c r="D12" s="199"/>
      <c r="E12" s="199"/>
      <c r="F12" s="199"/>
      <c r="G12" s="199"/>
      <c r="H12" s="199"/>
      <c r="I12" s="199"/>
      <c r="J12" s="199"/>
      <c r="K12" s="199"/>
      <c r="L12" s="199"/>
      <c r="M12" s="191">
        <f>SUM(K11:N11)</f>
        <v>0</v>
      </c>
      <c r="N12" s="191"/>
      <c r="O12" s="29"/>
      <c r="P12" s="191" t="s">
        <v>185</v>
      </c>
      <c r="Q12" s="191"/>
      <c r="R12" s="191"/>
      <c r="S12" s="191"/>
      <c r="T12" s="191"/>
      <c r="U12" s="191"/>
      <c r="V12" s="191"/>
      <c r="W12" s="191"/>
      <c r="X12" s="191"/>
      <c r="Y12" s="191"/>
      <c r="Z12" s="219">
        <f>Antrag_JBM!Z23+Antrag_JBM!Z24</f>
        <v>0</v>
      </c>
      <c r="AA12" s="219"/>
      <c r="AB12" s="219">
        <f>Antrag_JBM!AB23+Antrag_JBM!AB24</f>
        <v>0</v>
      </c>
      <c r="AC12" s="219"/>
      <c r="AD12" s="38"/>
    </row>
    <row r="13" spans="1:30" ht="4.5" customHeight="1">
      <c r="A13" s="92"/>
      <c r="B13" s="29"/>
      <c r="C13" s="29"/>
      <c r="D13" s="29"/>
      <c r="E13" s="29"/>
      <c r="F13" s="29"/>
      <c r="G13" s="29"/>
      <c r="H13" s="29"/>
      <c r="I13" s="29"/>
      <c r="J13" s="29"/>
      <c r="K13" s="29"/>
      <c r="L13" s="29"/>
      <c r="M13" s="29"/>
      <c r="N13" s="29"/>
      <c r="O13" s="29"/>
      <c r="P13" s="93"/>
      <c r="Q13" s="93"/>
      <c r="R13" s="93"/>
      <c r="S13" s="93"/>
      <c r="T13" s="93"/>
      <c r="U13" s="93"/>
      <c r="V13" s="93"/>
      <c r="W13" s="93"/>
      <c r="X13" s="93"/>
      <c r="Y13" s="93"/>
      <c r="Z13" s="94"/>
      <c r="AA13" s="94"/>
      <c r="AB13" s="94"/>
      <c r="AC13" s="94"/>
      <c r="AD13" s="38"/>
    </row>
    <row r="14" spans="1:30">
      <c r="A14" s="92"/>
      <c r="B14" s="188" t="s">
        <v>229</v>
      </c>
      <c r="C14" s="188"/>
      <c r="D14" s="188"/>
      <c r="E14" s="188"/>
      <c r="F14" s="188"/>
      <c r="G14" s="188"/>
      <c r="H14" s="188"/>
      <c r="I14" s="188"/>
      <c r="J14" s="188"/>
      <c r="K14" s="165" t="s">
        <v>89</v>
      </c>
      <c r="L14" s="165"/>
      <c r="M14" s="165" t="s">
        <v>90</v>
      </c>
      <c r="N14" s="165"/>
      <c r="O14" s="29"/>
      <c r="P14" s="190" t="s">
        <v>55</v>
      </c>
      <c r="Q14" s="190"/>
      <c r="R14" s="190"/>
      <c r="S14" s="190"/>
      <c r="T14" s="190"/>
      <c r="U14" s="190"/>
      <c r="V14" s="190"/>
      <c r="W14" s="190"/>
      <c r="X14" s="190"/>
      <c r="Y14" s="190"/>
      <c r="Z14" s="190"/>
      <c r="AA14" s="190"/>
      <c r="AB14" s="190"/>
      <c r="AC14" s="190"/>
      <c r="AD14" s="38"/>
    </row>
    <row r="15" spans="1:30">
      <c r="A15" s="92"/>
      <c r="B15" s="188"/>
      <c r="C15" s="188"/>
      <c r="D15" s="188"/>
      <c r="E15" s="188"/>
      <c r="F15" s="188"/>
      <c r="G15" s="188"/>
      <c r="H15" s="188"/>
      <c r="I15" s="188"/>
      <c r="J15" s="188"/>
      <c r="K15" s="219">
        <f>Antrag_JBM!K23</f>
        <v>0</v>
      </c>
      <c r="L15" s="219"/>
      <c r="M15" s="219">
        <f>Antrag_JBM!M23</f>
        <v>0</v>
      </c>
      <c r="N15" s="219"/>
      <c r="O15" s="29"/>
      <c r="P15" s="162" t="s">
        <v>28</v>
      </c>
      <c r="Q15" s="162"/>
      <c r="R15" s="162"/>
      <c r="S15" s="162"/>
      <c r="T15" s="162"/>
      <c r="U15" s="162"/>
      <c r="V15" s="219">
        <f>Antrag_JBM!V27</f>
        <v>0</v>
      </c>
      <c r="W15" s="219"/>
      <c r="X15" s="224" t="s">
        <v>192</v>
      </c>
      <c r="Y15" s="224"/>
      <c r="Z15" s="224"/>
      <c r="AA15" s="224"/>
      <c r="AB15" s="219">
        <f>Antrag_JBM!AB27</f>
        <v>0</v>
      </c>
      <c r="AC15" s="219"/>
      <c r="AD15" s="38"/>
    </row>
    <row r="16" spans="1:30" ht="15" customHeight="1">
      <c r="A16" s="28"/>
      <c r="B16" s="29"/>
      <c r="C16" s="29"/>
      <c r="D16" s="29"/>
      <c r="E16" s="29"/>
      <c r="F16" s="29"/>
      <c r="G16" s="29"/>
      <c r="H16" s="29"/>
      <c r="I16" s="29"/>
      <c r="J16" s="29"/>
      <c r="K16" s="29"/>
      <c r="L16" s="29"/>
      <c r="M16" s="191">
        <f>K15+M15</f>
        <v>0</v>
      </c>
      <c r="N16" s="191"/>
      <c r="O16" s="29"/>
      <c r="P16" s="160"/>
      <c r="Q16" s="160"/>
      <c r="R16" s="160"/>
      <c r="S16" s="160"/>
      <c r="T16" s="160"/>
      <c r="U16" s="160"/>
      <c r="V16" s="160"/>
      <c r="W16" s="160"/>
      <c r="X16" s="45" t="s">
        <v>93</v>
      </c>
      <c r="Y16" s="45"/>
      <c r="Z16" s="45"/>
      <c r="AA16" s="45"/>
      <c r="AB16" s="219">
        <f>Antrag_JBM!AB28</f>
        <v>0</v>
      </c>
      <c r="AC16" s="219"/>
      <c r="AD16" s="29"/>
    </row>
    <row r="17" spans="1:30" ht="4.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row>
    <row r="18" spans="1:30">
      <c r="A18" s="28"/>
      <c r="B18" s="190" t="s">
        <v>35</v>
      </c>
      <c r="C18" s="190"/>
      <c r="D18" s="190"/>
      <c r="E18" s="190"/>
      <c r="F18" s="190"/>
      <c r="G18" s="190"/>
      <c r="H18" s="190"/>
      <c r="I18" s="190"/>
      <c r="J18" s="190"/>
      <c r="K18" s="190"/>
      <c r="L18" s="165" t="s">
        <v>95</v>
      </c>
      <c r="M18" s="165"/>
      <c r="N18" s="165"/>
      <c r="O18" s="44"/>
      <c r="P18" s="190" t="s">
        <v>2</v>
      </c>
      <c r="Q18" s="190"/>
      <c r="R18" s="190"/>
      <c r="S18" s="190"/>
      <c r="T18" s="190"/>
      <c r="U18" s="190"/>
      <c r="V18" s="190"/>
      <c r="W18" s="190"/>
      <c r="X18" s="190"/>
      <c r="Y18" s="190"/>
      <c r="Z18" s="190"/>
      <c r="AA18" s="165" t="s">
        <v>91</v>
      </c>
      <c r="AB18" s="165"/>
      <c r="AC18" s="165"/>
      <c r="AD18" s="44"/>
    </row>
    <row r="19" spans="1:30">
      <c r="A19" s="92"/>
      <c r="B19" s="162" t="s">
        <v>190</v>
      </c>
      <c r="C19" s="162"/>
      <c r="D19" s="162"/>
      <c r="E19" s="162"/>
      <c r="F19" s="162"/>
      <c r="G19" s="162"/>
      <c r="H19" s="162"/>
      <c r="I19" s="162"/>
      <c r="J19" s="162"/>
      <c r="K19" s="162"/>
      <c r="L19" s="223">
        <f>Antrag_JBM!L31</f>
        <v>0</v>
      </c>
      <c r="M19" s="223"/>
      <c r="N19" s="223"/>
      <c r="O19" s="44"/>
      <c r="P19" s="162" t="s">
        <v>38</v>
      </c>
      <c r="Q19" s="162"/>
      <c r="R19" s="162"/>
      <c r="S19" s="162"/>
      <c r="T19" s="162"/>
      <c r="U19" s="162"/>
      <c r="V19" s="162"/>
      <c r="W19" s="162"/>
      <c r="X19" s="162"/>
      <c r="Y19" s="162"/>
      <c r="Z19" s="162"/>
      <c r="AA19" s="223">
        <f>Antrag_JBM!AA31</f>
        <v>0</v>
      </c>
      <c r="AB19" s="223"/>
      <c r="AC19" s="223"/>
      <c r="AD19" s="44"/>
    </row>
    <row r="20" spans="1:30">
      <c r="A20" s="92"/>
      <c r="B20" s="162" t="s">
        <v>56</v>
      </c>
      <c r="C20" s="162"/>
      <c r="D20" s="162"/>
      <c r="E20" s="162"/>
      <c r="F20" s="162"/>
      <c r="G20" s="162"/>
      <c r="H20" s="162"/>
      <c r="I20" s="162"/>
      <c r="J20" s="162"/>
      <c r="K20" s="162"/>
      <c r="L20" s="225">
        <f>Antrag_JBM!L32</f>
        <v>0</v>
      </c>
      <c r="M20" s="225"/>
      <c r="N20" s="225"/>
      <c r="O20" s="44"/>
      <c r="P20" s="162" t="s">
        <v>39</v>
      </c>
      <c r="Q20" s="162"/>
      <c r="R20" s="162"/>
      <c r="S20" s="162"/>
      <c r="T20" s="162"/>
      <c r="U20" s="162"/>
      <c r="V20" s="162"/>
      <c r="W20" s="162"/>
      <c r="X20" s="162"/>
      <c r="Y20" s="162"/>
      <c r="Z20" s="162"/>
      <c r="AA20" s="223">
        <f>Antrag_JBM!AA32</f>
        <v>0</v>
      </c>
      <c r="AB20" s="223"/>
      <c r="AC20" s="223"/>
      <c r="AD20" s="44"/>
    </row>
    <row r="21" spans="1:30">
      <c r="A21" s="92"/>
      <c r="B21" s="187" t="s">
        <v>117</v>
      </c>
      <c r="C21" s="187"/>
      <c r="D21" s="187"/>
      <c r="E21" s="187"/>
      <c r="F21" s="187"/>
      <c r="G21" s="187"/>
      <c r="H21" s="187"/>
      <c r="I21" s="226">
        <v>9.6</v>
      </c>
      <c r="J21" s="226"/>
      <c r="K21" s="226"/>
      <c r="L21" s="195">
        <f>L20*I21</f>
        <v>0</v>
      </c>
      <c r="M21" s="195"/>
      <c r="N21" s="195"/>
      <c r="O21" s="44"/>
      <c r="P21" s="162" t="s">
        <v>0</v>
      </c>
      <c r="Q21" s="162"/>
      <c r="R21" s="162"/>
      <c r="S21" s="162"/>
      <c r="T21" s="162"/>
      <c r="U21" s="162"/>
      <c r="V21" s="162"/>
      <c r="W21" s="162"/>
      <c r="X21" s="162"/>
      <c r="Y21" s="162"/>
      <c r="Z21" s="162"/>
      <c r="AA21" s="223">
        <f>Antrag_JBM!AA33</f>
        <v>0</v>
      </c>
      <c r="AB21" s="223"/>
      <c r="AC21" s="223"/>
      <c r="AD21" s="44"/>
    </row>
    <row r="22" spans="1:30">
      <c r="A22" s="92"/>
      <c r="B22" s="162" t="s">
        <v>37</v>
      </c>
      <c r="C22" s="162"/>
      <c r="D22" s="162"/>
      <c r="E22" s="162"/>
      <c r="F22" s="162"/>
      <c r="G22" s="162"/>
      <c r="H22" s="162"/>
      <c r="I22" s="162"/>
      <c r="J22" s="162"/>
      <c r="K22" s="162"/>
      <c r="L22" s="223">
        <f>Antrag_JBM!L34</f>
        <v>0</v>
      </c>
      <c r="M22" s="223"/>
      <c r="N22" s="223"/>
      <c r="O22" s="44"/>
      <c r="P22" s="162" t="s">
        <v>1</v>
      </c>
      <c r="Q22" s="162"/>
      <c r="R22" s="162"/>
      <c r="S22" s="162"/>
      <c r="T22" s="162"/>
      <c r="U22" s="162"/>
      <c r="V22" s="162"/>
      <c r="W22" s="162"/>
      <c r="X22" s="162"/>
      <c r="Y22" s="162"/>
      <c r="Z22" s="162"/>
      <c r="AA22" s="223">
        <f>Antrag_JBM!AA34</f>
        <v>0</v>
      </c>
      <c r="AB22" s="223"/>
      <c r="AC22" s="223"/>
      <c r="AD22" s="44"/>
    </row>
    <row r="23" spans="1:30">
      <c r="A23" s="92"/>
      <c r="B23" s="165" t="s">
        <v>57</v>
      </c>
      <c r="C23" s="165"/>
      <c r="D23" s="165"/>
      <c r="E23" s="165"/>
      <c r="F23" s="165"/>
      <c r="G23" s="165"/>
      <c r="H23" s="165"/>
      <c r="I23" s="165"/>
      <c r="J23" s="165"/>
      <c r="K23" s="165"/>
      <c r="L23" s="165"/>
      <c r="M23" s="165"/>
      <c r="N23" s="165"/>
      <c r="O23" s="44"/>
      <c r="P23" s="162" t="s">
        <v>193</v>
      </c>
      <c r="Q23" s="162"/>
      <c r="R23" s="162"/>
      <c r="S23" s="162"/>
      <c r="T23" s="162"/>
      <c r="U23" s="162"/>
      <c r="V23" s="162"/>
      <c r="W23" s="162"/>
      <c r="X23" s="162"/>
      <c r="Y23" s="162"/>
      <c r="Z23" s="162"/>
      <c r="AA23" s="223">
        <f>Antrag_JBM!AA35</f>
        <v>0</v>
      </c>
      <c r="AB23" s="223"/>
      <c r="AC23" s="223"/>
      <c r="AD23" s="44"/>
    </row>
    <row r="24" spans="1:30">
      <c r="A24" s="92"/>
      <c r="B24" s="193" t="s">
        <v>58</v>
      </c>
      <c r="C24" s="193"/>
      <c r="D24" s="193"/>
      <c r="E24" s="193"/>
      <c r="F24" s="193"/>
      <c r="G24" s="193"/>
      <c r="H24" s="193"/>
      <c r="I24" s="193"/>
      <c r="J24" s="193"/>
      <c r="K24" s="193"/>
      <c r="L24" s="165" t="s">
        <v>36</v>
      </c>
      <c r="M24" s="165"/>
      <c r="N24" s="165"/>
      <c r="O24" s="44"/>
      <c r="P24" s="162" t="s">
        <v>40</v>
      </c>
      <c r="Q24" s="162"/>
      <c r="R24" s="162"/>
      <c r="S24" s="162"/>
      <c r="T24" s="162"/>
      <c r="U24" s="162"/>
      <c r="V24" s="162"/>
      <c r="W24" s="162"/>
      <c r="X24" s="162"/>
      <c r="Y24" s="162"/>
      <c r="Z24" s="162"/>
      <c r="AA24" s="223">
        <f>Antrag_JBM!AA36</f>
        <v>0</v>
      </c>
      <c r="AB24" s="223"/>
      <c r="AC24" s="223"/>
      <c r="AD24" s="44"/>
    </row>
    <row r="25" spans="1:30">
      <c r="A25" s="92"/>
      <c r="B25" s="227">
        <f>Antrag_JBM!B37</f>
        <v>0</v>
      </c>
      <c r="C25" s="227"/>
      <c r="D25" s="227"/>
      <c r="E25" s="227"/>
      <c r="F25" s="227"/>
      <c r="G25" s="227"/>
      <c r="H25" s="227"/>
      <c r="I25" s="227"/>
      <c r="J25" s="227"/>
      <c r="K25" s="227"/>
      <c r="L25" s="223">
        <f>Antrag_JBM!L37</f>
        <v>0</v>
      </c>
      <c r="M25" s="223"/>
      <c r="N25" s="223"/>
      <c r="O25" s="44"/>
      <c r="P25" s="162" t="s">
        <v>32</v>
      </c>
      <c r="Q25" s="162"/>
      <c r="R25" s="162"/>
      <c r="S25" s="162"/>
      <c r="T25" s="162"/>
      <c r="U25" s="162"/>
      <c r="V25" s="162"/>
      <c r="W25" s="162"/>
      <c r="X25" s="162"/>
      <c r="Y25" s="162"/>
      <c r="Z25" s="162"/>
      <c r="AA25" s="223">
        <f>Antrag_JBM!AA37</f>
        <v>0</v>
      </c>
      <c r="AB25" s="223"/>
      <c r="AC25" s="223"/>
      <c r="AD25" s="44"/>
    </row>
    <row r="26" spans="1:30">
      <c r="A26" s="92"/>
      <c r="B26" s="227">
        <f>Antrag_JBM!B38</f>
        <v>0</v>
      </c>
      <c r="C26" s="227"/>
      <c r="D26" s="227"/>
      <c r="E26" s="227"/>
      <c r="F26" s="227"/>
      <c r="G26" s="227"/>
      <c r="H26" s="227"/>
      <c r="I26" s="227"/>
      <c r="J26" s="227"/>
      <c r="K26" s="227"/>
      <c r="L26" s="223">
        <f>Antrag_JBM!L38</f>
        <v>0</v>
      </c>
      <c r="M26" s="223"/>
      <c r="N26" s="223"/>
      <c r="O26" s="44"/>
      <c r="P26" s="162" t="s">
        <v>33</v>
      </c>
      <c r="Q26" s="162"/>
      <c r="R26" s="162"/>
      <c r="S26" s="162"/>
      <c r="T26" s="162"/>
      <c r="U26" s="162"/>
      <c r="V26" s="162"/>
      <c r="W26" s="162"/>
      <c r="X26" s="162"/>
      <c r="Y26" s="162"/>
      <c r="Z26" s="162"/>
      <c r="AA26" s="223">
        <f>Antrag_JBM!AA38</f>
        <v>0</v>
      </c>
      <c r="AB26" s="223"/>
      <c r="AC26" s="223"/>
      <c r="AD26" s="44"/>
    </row>
    <row r="27" spans="1:30">
      <c r="A27" s="92"/>
      <c r="B27" s="227">
        <f>Antrag_JBM!B39</f>
        <v>0</v>
      </c>
      <c r="C27" s="227"/>
      <c r="D27" s="227"/>
      <c r="E27" s="227"/>
      <c r="F27" s="227"/>
      <c r="G27" s="227"/>
      <c r="H27" s="227"/>
      <c r="I27" s="227"/>
      <c r="J27" s="227"/>
      <c r="K27" s="227"/>
      <c r="L27" s="223">
        <f>Antrag_JBM!L39</f>
        <v>0</v>
      </c>
      <c r="M27" s="223"/>
      <c r="N27" s="223"/>
      <c r="O27" s="44"/>
      <c r="P27" s="166" t="s">
        <v>41</v>
      </c>
      <c r="Q27" s="166"/>
      <c r="R27" s="166"/>
      <c r="S27" s="166"/>
      <c r="T27" s="166"/>
      <c r="U27" s="166"/>
      <c r="V27" s="166"/>
      <c r="W27" s="166"/>
      <c r="X27" s="166"/>
      <c r="Y27" s="166"/>
      <c r="Z27" s="166"/>
      <c r="AA27" s="168">
        <f>SUM(AA19:AC26)</f>
        <v>0</v>
      </c>
      <c r="AB27" s="168"/>
      <c r="AC27" s="168"/>
      <c r="AD27" s="44"/>
    </row>
    <row r="28" spans="1:30">
      <c r="A28" s="28"/>
      <c r="B28" s="161" t="s">
        <v>92</v>
      </c>
      <c r="C28" s="161"/>
      <c r="D28" s="161"/>
      <c r="E28" s="161"/>
      <c r="F28" s="161"/>
      <c r="G28" s="161"/>
      <c r="H28" s="161"/>
      <c r="I28" s="161"/>
      <c r="J28" s="161"/>
      <c r="K28" s="161"/>
      <c r="L28" s="167"/>
      <c r="M28" s="180"/>
      <c r="N28" s="180"/>
      <c r="O28" s="44"/>
      <c r="P28" s="161" t="s">
        <v>42</v>
      </c>
      <c r="Q28" s="161"/>
      <c r="R28" s="161"/>
      <c r="S28" s="161"/>
      <c r="T28" s="161"/>
      <c r="U28" s="161"/>
      <c r="V28" s="161"/>
      <c r="W28" s="161"/>
      <c r="X28" s="161"/>
      <c r="Y28" s="161"/>
      <c r="Z28" s="161"/>
      <c r="AA28" s="167">
        <f>L21</f>
        <v>0</v>
      </c>
      <c r="AB28" s="167"/>
      <c r="AC28" s="167"/>
      <c r="AD28" s="44"/>
    </row>
    <row r="29" spans="1:30">
      <c r="A29" s="28"/>
      <c r="B29" s="44"/>
      <c r="C29" s="44"/>
      <c r="D29" s="44"/>
      <c r="E29" s="44"/>
      <c r="F29" s="44"/>
      <c r="G29" s="44"/>
      <c r="H29" s="44"/>
      <c r="I29" s="44"/>
      <c r="J29" s="44"/>
      <c r="K29" s="44"/>
      <c r="L29" s="44"/>
      <c r="M29" s="44"/>
      <c r="N29" s="44"/>
      <c r="O29" s="44"/>
      <c r="P29" s="161" t="s">
        <v>43</v>
      </c>
      <c r="Q29" s="161"/>
      <c r="R29" s="161"/>
      <c r="S29" s="161"/>
      <c r="T29" s="161"/>
      <c r="U29" s="161"/>
      <c r="V29" s="161"/>
      <c r="W29" s="161"/>
      <c r="X29" s="161"/>
      <c r="Y29" s="161"/>
      <c r="Z29" s="161"/>
      <c r="AA29" s="167">
        <f>L22</f>
        <v>0</v>
      </c>
      <c r="AB29" s="167"/>
      <c r="AC29" s="167"/>
      <c r="AD29" s="44"/>
    </row>
    <row r="30" spans="1:30">
      <c r="A30" s="28"/>
      <c r="B30" s="166" t="s">
        <v>41</v>
      </c>
      <c r="C30" s="166"/>
      <c r="D30" s="166"/>
      <c r="E30" s="166"/>
      <c r="F30" s="166"/>
      <c r="G30" s="166"/>
      <c r="H30" s="166"/>
      <c r="I30" s="166"/>
      <c r="J30" s="166"/>
      <c r="K30" s="166"/>
      <c r="L30" s="168">
        <f>L19+L21+L22+L25+L26+L27+L28</f>
        <v>0</v>
      </c>
      <c r="M30" s="181"/>
      <c r="N30" s="181"/>
      <c r="O30" s="29"/>
      <c r="P30" s="29"/>
      <c r="Q30" s="29"/>
      <c r="R30" s="29"/>
      <c r="S30" s="29"/>
      <c r="T30" s="29"/>
      <c r="U30" s="29"/>
      <c r="V30" s="29"/>
      <c r="W30" s="29"/>
      <c r="X30" s="29"/>
      <c r="Y30" s="29"/>
      <c r="Z30" s="29"/>
      <c r="AA30" s="29"/>
      <c r="AB30" s="29"/>
      <c r="AC30" s="29"/>
      <c r="AD30" s="44"/>
    </row>
    <row r="31" spans="1:30">
      <c r="A31" s="92"/>
      <c r="B31" s="44"/>
      <c r="C31" s="44"/>
      <c r="D31" s="44"/>
      <c r="E31" s="44"/>
      <c r="F31" s="44"/>
      <c r="G31" s="44"/>
      <c r="H31" s="29"/>
      <c r="I31" s="29"/>
      <c r="J31" s="29"/>
      <c r="K31" s="29"/>
      <c r="L31" s="29"/>
      <c r="M31" s="29"/>
      <c r="N31" s="29"/>
      <c r="O31" s="44"/>
      <c r="P31" s="166" t="s">
        <v>41</v>
      </c>
      <c r="Q31" s="166"/>
      <c r="R31" s="166"/>
      <c r="S31" s="166"/>
      <c r="T31" s="166"/>
      <c r="U31" s="166"/>
      <c r="V31" s="166"/>
      <c r="W31" s="166"/>
      <c r="X31" s="166"/>
      <c r="Y31" s="166"/>
      <c r="Z31" s="166"/>
      <c r="AA31" s="168">
        <f>SUM(AA27:AC29)</f>
        <v>0</v>
      </c>
      <c r="AB31" s="168"/>
      <c r="AC31" s="168"/>
      <c r="AD31" s="44"/>
    </row>
    <row r="32" spans="1:30">
      <c r="A32" s="92"/>
      <c r="B32" s="44"/>
      <c r="C32" s="44"/>
      <c r="D32" s="44"/>
      <c r="E32" s="44"/>
      <c r="F32" s="44"/>
      <c r="G32" s="44"/>
      <c r="H32" s="29"/>
      <c r="I32" s="29"/>
      <c r="J32" s="29"/>
      <c r="K32" s="29"/>
      <c r="L32" s="29"/>
      <c r="M32" s="29"/>
      <c r="N32" s="29"/>
      <c r="O32" s="44"/>
      <c r="P32" s="230" t="s">
        <v>44</v>
      </c>
      <c r="Q32" s="230"/>
      <c r="R32" s="230"/>
      <c r="S32" s="230"/>
      <c r="T32" s="230"/>
      <c r="U32" s="230"/>
      <c r="V32" s="230"/>
      <c r="W32" s="230"/>
      <c r="X32" s="230"/>
      <c r="Y32" s="230"/>
      <c r="Z32" s="230"/>
      <c r="AA32" s="168">
        <f>AA31-L30</f>
        <v>0</v>
      </c>
      <c r="AB32" s="168"/>
      <c r="AC32" s="168"/>
      <c r="AD32" s="44"/>
    </row>
    <row r="33" spans="1:40" ht="4.5" customHeight="1">
      <c r="A33" s="92"/>
      <c r="B33" s="44"/>
      <c r="C33" s="44"/>
      <c r="D33" s="44"/>
      <c r="E33" s="44"/>
      <c r="F33" s="44"/>
      <c r="G33" s="44"/>
      <c r="H33" s="44"/>
      <c r="I33" s="44"/>
      <c r="J33" s="44"/>
      <c r="K33" s="44"/>
      <c r="L33" s="44"/>
      <c r="M33" s="44"/>
      <c r="N33" s="44"/>
      <c r="O33" s="94"/>
      <c r="P33" s="44"/>
      <c r="Q33" s="44"/>
      <c r="R33" s="44"/>
      <c r="S33" s="44"/>
      <c r="T33" s="44"/>
      <c r="U33" s="44"/>
      <c r="V33" s="44"/>
      <c r="W33" s="44"/>
      <c r="X33" s="44"/>
      <c r="Y33" s="44"/>
      <c r="Z33" s="44"/>
      <c r="AA33" s="44"/>
      <c r="AB33" s="44"/>
      <c r="AC33" s="44"/>
      <c r="AD33" s="44"/>
    </row>
    <row r="34" spans="1:40">
      <c r="A34" s="92"/>
      <c r="B34" s="93" t="s">
        <v>96</v>
      </c>
      <c r="C34" s="94"/>
      <c r="D34" s="94"/>
      <c r="E34" s="94"/>
      <c r="F34" s="94"/>
      <c r="G34" s="94"/>
      <c r="H34" s="94"/>
      <c r="I34" s="94"/>
      <c r="J34" s="94"/>
      <c r="K34" s="94"/>
      <c r="L34" s="94"/>
      <c r="M34" s="94"/>
      <c r="N34" s="94"/>
      <c r="O34" s="38"/>
      <c r="P34" s="94"/>
      <c r="Q34" s="94"/>
      <c r="R34" s="94"/>
      <c r="S34" s="94"/>
      <c r="T34" s="94"/>
      <c r="U34" s="94"/>
      <c r="V34" s="94"/>
      <c r="W34" s="94"/>
      <c r="X34" s="94"/>
      <c r="Y34" s="94"/>
      <c r="Z34" s="94"/>
      <c r="AA34" s="94"/>
      <c r="AB34" s="94"/>
      <c r="AC34" s="44"/>
      <c r="AD34" s="44"/>
    </row>
    <row r="35" spans="1:40">
      <c r="A35" s="92"/>
      <c r="B35" s="164" t="s">
        <v>186</v>
      </c>
      <c r="C35" s="164"/>
      <c r="D35" s="164"/>
      <c r="E35" s="164"/>
      <c r="F35" s="228">
        <f>Antrag_JBM!F47</f>
        <v>0</v>
      </c>
      <c r="G35" s="228"/>
      <c r="H35" s="228"/>
      <c r="I35" s="228"/>
      <c r="J35" s="228"/>
      <c r="K35" s="228"/>
      <c r="L35" s="228"/>
      <c r="M35" s="228"/>
      <c r="N35" s="228"/>
      <c r="O35" s="38"/>
      <c r="P35" s="164" t="s">
        <v>98</v>
      </c>
      <c r="Q35" s="164"/>
      <c r="R35" s="164"/>
      <c r="S35" s="164"/>
      <c r="T35" s="228">
        <f>Antrag_JBM!T47</f>
        <v>0</v>
      </c>
      <c r="U35" s="228"/>
      <c r="V35" s="228"/>
      <c r="W35" s="228"/>
      <c r="X35" s="228"/>
      <c r="Y35" s="228"/>
      <c r="Z35" s="228"/>
      <c r="AA35" s="228"/>
      <c r="AB35" s="228"/>
      <c r="AC35" s="44"/>
      <c r="AD35" s="44"/>
    </row>
    <row r="36" spans="1:40">
      <c r="A36" s="92"/>
      <c r="B36" s="164" t="s">
        <v>97</v>
      </c>
      <c r="C36" s="164"/>
      <c r="D36" s="164"/>
      <c r="E36" s="164"/>
      <c r="F36" s="229">
        <f>Antrag_JBM!F48</f>
        <v>0</v>
      </c>
      <c r="G36" s="229"/>
      <c r="H36" s="229"/>
      <c r="I36" s="229"/>
      <c r="J36" s="229"/>
      <c r="K36" s="229"/>
      <c r="L36" s="229"/>
      <c r="M36" s="229"/>
      <c r="N36" s="229"/>
      <c r="O36" s="44"/>
      <c r="P36" s="164"/>
      <c r="Q36" s="164"/>
      <c r="R36" s="164"/>
      <c r="S36" s="164"/>
      <c r="T36" s="179"/>
      <c r="U36" s="179"/>
      <c r="V36" s="179"/>
      <c r="W36" s="179"/>
      <c r="X36" s="179"/>
      <c r="Y36" s="179"/>
      <c r="Z36" s="179"/>
      <c r="AA36" s="179"/>
      <c r="AB36" s="179"/>
      <c r="AC36" s="44"/>
      <c r="AD36" s="44"/>
    </row>
    <row r="37" spans="1:40" ht="4.5" customHeight="1">
      <c r="A37" s="92"/>
      <c r="B37" s="44"/>
      <c r="C37" s="44"/>
      <c r="D37" s="44"/>
      <c r="E37" s="44"/>
      <c r="F37" s="44"/>
      <c r="G37" s="44"/>
      <c r="H37" s="44"/>
      <c r="I37" s="44"/>
      <c r="J37" s="44"/>
      <c r="K37" s="44"/>
      <c r="L37" s="44"/>
      <c r="M37" s="44"/>
      <c r="N37" s="44"/>
      <c r="O37" s="34"/>
      <c r="P37" s="44"/>
      <c r="Q37" s="44"/>
      <c r="R37" s="44"/>
      <c r="S37" s="44"/>
      <c r="T37" s="44"/>
      <c r="U37" s="44"/>
      <c r="V37" s="44"/>
      <c r="W37" s="44"/>
      <c r="X37" s="44"/>
      <c r="Y37" s="44"/>
      <c r="Z37" s="44"/>
      <c r="AA37" s="44"/>
      <c r="AB37" s="44"/>
      <c r="AC37" s="44"/>
      <c r="AD37" s="44"/>
    </row>
    <row r="38" spans="1:40">
      <c r="A38" s="234" t="s">
        <v>200</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row>
    <row r="39" spans="1:40">
      <c r="A39" s="28"/>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I39" s="6"/>
      <c r="AJ39" s="6"/>
    </row>
    <row r="40" spans="1:40" ht="30" customHeight="1">
      <c r="A40" s="28"/>
      <c r="B40" s="231" t="s">
        <v>234</v>
      </c>
      <c r="C40" s="231"/>
      <c r="D40" s="231"/>
      <c r="E40" s="231"/>
      <c r="F40" s="231"/>
      <c r="G40" s="231"/>
      <c r="H40" s="231"/>
      <c r="I40" s="231"/>
      <c r="J40" s="232"/>
      <c r="K40" s="232"/>
      <c r="L40" s="232"/>
      <c r="M40" s="232"/>
      <c r="N40" s="232"/>
      <c r="O40" s="232"/>
      <c r="P40" s="232"/>
      <c r="Q40" s="232"/>
      <c r="R40" s="29"/>
      <c r="S40" s="235" t="s">
        <v>113</v>
      </c>
      <c r="T40" s="235"/>
      <c r="U40" s="235"/>
      <c r="V40" s="235"/>
      <c r="W40" s="235"/>
      <c r="X40" s="235"/>
      <c r="Y40" s="235"/>
      <c r="Z40" s="235"/>
      <c r="AA40" s="235"/>
      <c r="AB40" s="235"/>
      <c r="AC40" s="235"/>
      <c r="AD40" s="105"/>
      <c r="AE40" s="10"/>
      <c r="AF40" s="10"/>
      <c r="AG40" s="10"/>
      <c r="AH40" s="10"/>
      <c r="AI40" s="10"/>
      <c r="AJ40" s="10"/>
      <c r="AK40" s="10"/>
      <c r="AL40" s="10"/>
      <c r="AM40" s="10"/>
      <c r="AN40" s="10"/>
    </row>
    <row r="41" spans="1:40" ht="30" customHeight="1">
      <c r="A41" s="28"/>
      <c r="B41" s="231" t="s">
        <v>44</v>
      </c>
      <c r="C41" s="231"/>
      <c r="D41" s="231"/>
      <c r="E41" s="231"/>
      <c r="F41" s="231"/>
      <c r="G41" s="231"/>
      <c r="H41" s="231"/>
      <c r="I41" s="231"/>
      <c r="J41" s="236"/>
      <c r="K41" s="237"/>
      <c r="L41" s="237"/>
      <c r="M41" s="237"/>
      <c r="N41" s="237"/>
      <c r="O41" s="237"/>
      <c r="P41" s="237"/>
      <c r="Q41" s="238"/>
      <c r="R41" s="29"/>
      <c r="S41" s="160"/>
      <c r="T41" s="160"/>
      <c r="U41" s="160"/>
      <c r="V41" s="160"/>
      <c r="W41" s="160"/>
      <c r="X41" s="160"/>
      <c r="Y41" s="160"/>
      <c r="Z41" s="160"/>
      <c r="AA41" s="160"/>
      <c r="AB41" s="160"/>
      <c r="AC41" s="160"/>
      <c r="AD41" s="29"/>
      <c r="AI41" s="6"/>
      <c r="AJ41" s="6"/>
    </row>
    <row r="42" spans="1:40" ht="30" customHeight="1">
      <c r="A42" s="28"/>
      <c r="B42" s="231" t="s">
        <v>235</v>
      </c>
      <c r="C42" s="231"/>
      <c r="D42" s="231"/>
      <c r="E42" s="231"/>
      <c r="F42" s="231"/>
      <c r="G42" s="231"/>
      <c r="H42" s="231"/>
      <c r="I42" s="231"/>
      <c r="J42" s="232"/>
      <c r="K42" s="232"/>
      <c r="L42" s="232"/>
      <c r="M42" s="232"/>
      <c r="N42" s="232"/>
      <c r="O42" s="232"/>
      <c r="P42" s="232"/>
      <c r="Q42" s="232"/>
      <c r="R42" s="29"/>
      <c r="S42" s="29"/>
      <c r="T42" s="29"/>
      <c r="U42" s="29"/>
      <c r="V42" s="29"/>
      <c r="W42" s="233" t="s">
        <v>114</v>
      </c>
      <c r="X42" s="233"/>
      <c r="Y42" s="233"/>
      <c r="Z42" s="233"/>
      <c r="AA42" s="233"/>
      <c r="AB42" s="233"/>
      <c r="AC42" s="233"/>
      <c r="AD42" s="29"/>
    </row>
    <row r="43" spans="1:40">
      <c r="A43" s="28"/>
      <c r="B43" s="29"/>
      <c r="C43" s="29"/>
      <c r="D43" s="29"/>
      <c r="E43" s="29"/>
      <c r="F43" s="29"/>
      <c r="G43" s="29"/>
      <c r="H43" s="29"/>
      <c r="I43" s="29"/>
      <c r="J43" s="29"/>
      <c r="K43" s="29"/>
      <c r="L43" s="29"/>
      <c r="M43" s="29"/>
      <c r="N43" s="29"/>
      <c r="O43" s="29"/>
      <c r="P43" s="29"/>
      <c r="Q43" s="29"/>
      <c r="R43" s="164" t="s">
        <v>115</v>
      </c>
      <c r="S43" s="164"/>
      <c r="T43" s="164"/>
      <c r="U43" s="44"/>
      <c r="V43" s="164" t="s">
        <v>116</v>
      </c>
      <c r="W43" s="164"/>
      <c r="X43" s="164"/>
      <c r="Y43" s="164"/>
      <c r="Z43" s="164"/>
      <c r="AA43" s="164"/>
      <c r="AB43" s="164"/>
      <c r="AC43" s="29"/>
      <c r="AD43" s="29"/>
      <c r="AI43" s="11"/>
      <c r="AJ43" s="11"/>
    </row>
    <row r="44" spans="1:40">
      <c r="A44" s="28"/>
      <c r="B44" s="106" t="s">
        <v>236</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I44" s="11"/>
      <c r="AJ44" s="11"/>
    </row>
    <row r="45" spans="1:40">
      <c r="A45" s="28"/>
      <c r="B45" s="107"/>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9"/>
      <c r="AD45" s="29"/>
      <c r="AI45" s="11"/>
      <c r="AJ45" s="11"/>
    </row>
    <row r="46" spans="1:40">
      <c r="A46" s="28"/>
      <c r="B46" s="110"/>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111"/>
      <c r="AD46" s="29"/>
      <c r="AI46" s="11"/>
      <c r="AJ46" s="11"/>
    </row>
    <row r="47" spans="1:40">
      <c r="A47" s="28"/>
      <c r="B47" s="110"/>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111"/>
      <c r="AD47" s="29"/>
      <c r="AI47" s="11"/>
      <c r="AJ47" s="11"/>
    </row>
    <row r="48" spans="1:40">
      <c r="A48" s="28"/>
      <c r="B48" s="110"/>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111"/>
      <c r="AD48" s="29"/>
      <c r="AI48" s="11"/>
      <c r="AJ48" s="11"/>
    </row>
    <row r="49" spans="1:36">
      <c r="A49" s="28"/>
      <c r="B49" s="110"/>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111"/>
      <c r="AD49" s="29"/>
      <c r="AI49" s="11"/>
      <c r="AJ49" s="11"/>
    </row>
    <row r="50" spans="1:36">
      <c r="A50" s="28"/>
      <c r="B50" s="112"/>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4"/>
      <c r="AD50" s="29"/>
    </row>
    <row r="51" spans="1:36">
      <c r="A51" s="27"/>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row r="52" spans="1:36">
      <c r="A52" s="27"/>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row>
    <row r="53" spans="1:36">
      <c r="A53" s="27"/>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row>
    <row r="54" spans="1:36">
      <c r="A54" s="27"/>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row>
    <row r="55" spans="1:36">
      <c r="A55" s="27"/>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row>
    <row r="56" spans="1:36">
      <c r="A56" s="27"/>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6">
      <c r="A57" s="27"/>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row>
    <row r="58" spans="1:36">
      <c r="A58" s="27"/>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row>
    <row r="59" spans="1:36">
      <c r="A59" s="27"/>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row>
    <row r="60" spans="1:36">
      <c r="A60" s="27"/>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row>
    <row r="61" spans="1:36">
      <c r="A61" s="27"/>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row>
    <row r="62" spans="1:36">
      <c r="A62" s="27"/>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row>
    <row r="63" spans="1:36">
      <c r="A63" s="27"/>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row r="64" spans="1:36">
      <c r="A64" s="27"/>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row>
    <row r="65" spans="1:30">
      <c r="A65" s="27"/>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row>
    <row r="66" spans="1:30">
      <c r="A66" s="27"/>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row>
    <row r="67" spans="1:30">
      <c r="A67" s="27"/>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row>
    <row r="68" spans="1:30">
      <c r="A68" s="27"/>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row>
    <row r="69" spans="1:30">
      <c r="A69" s="27"/>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row>
    <row r="70" spans="1:30">
      <c r="A70" s="27"/>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row>
    <row r="71" spans="1:30">
      <c r="A71" s="27"/>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row>
    <row r="72" spans="1:30">
      <c r="A72" s="27"/>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row>
    <row r="73" spans="1:30">
      <c r="A73" s="27"/>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row>
    <row r="74" spans="1:30">
      <c r="A74" s="27"/>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row>
    <row r="75" spans="1:30">
      <c r="A75" s="27"/>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row>
    <row r="76" spans="1:30">
      <c r="A76" s="27"/>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row>
    <row r="77" spans="1:30">
      <c r="A77" s="27"/>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row>
    <row r="78" spans="1:30">
      <c r="A78" s="27"/>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row>
    <row r="79" spans="1:30">
      <c r="A79" s="27"/>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row>
    <row r="80" spans="1:30">
      <c r="A80" s="27"/>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row>
    <row r="81" spans="1:30">
      <c r="A81" s="27"/>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row>
    <row r="82" spans="1:30">
      <c r="A82" s="27"/>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row>
    <row r="83" spans="1:30">
      <c r="A83" s="27"/>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row>
    <row r="84" spans="1:30">
      <c r="A84" s="27"/>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row>
    <row r="85" spans="1:30">
      <c r="A85" s="27"/>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row>
    <row r="86" spans="1:30">
      <c r="A86" s="27"/>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row>
    <row r="87" spans="1:30">
      <c r="A87" s="27"/>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row>
    <row r="88" spans="1:30">
      <c r="A88" s="27"/>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row>
    <row r="89" spans="1:30">
      <c r="A89" s="27"/>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row>
    <row r="90" spans="1:30">
      <c r="A90" s="27"/>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row>
    <row r="91" spans="1:30">
      <c r="A91" s="27"/>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row>
    <row r="92" spans="1:30">
      <c r="A92" s="27"/>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row>
    <row r="93" spans="1:30">
      <c r="A93" s="27"/>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row>
    <row r="94" spans="1:30">
      <c r="A94" s="27"/>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row>
    <row r="95" spans="1:30">
      <c r="A95" s="27"/>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row>
    <row r="96" spans="1:30">
      <c r="A96" s="27"/>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row>
    <row r="97" spans="1:30">
      <c r="A97" s="27"/>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row>
    <row r="98" spans="1:30">
      <c r="A98" s="27"/>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row>
    <row r="99" spans="1:30">
      <c r="A99" s="27"/>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row>
    <row r="100" spans="1:30">
      <c r="A100" s="27"/>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row>
    <row r="101" spans="1:30">
      <c r="A101" s="27"/>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row>
    <row r="102" spans="1:30">
      <c r="A102" s="27"/>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row>
    <row r="103" spans="1:30">
      <c r="A103" s="27"/>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row>
    <row r="104" spans="1:30">
      <c r="A104" s="27"/>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row>
    <row r="105" spans="1:30">
      <c r="A105" s="27"/>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row>
    <row r="106" spans="1:30">
      <c r="A106" s="27"/>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row>
    <row r="107" spans="1:30">
      <c r="A107" s="27"/>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row>
    <row r="108" spans="1:30">
      <c r="A108" s="27"/>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row>
    <row r="109" spans="1:30">
      <c r="A109" s="27"/>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row>
    <row r="110" spans="1:30">
      <c r="A110" s="27"/>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row>
    <row r="111" spans="1:30">
      <c r="A111" s="27"/>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row>
    <row r="112" spans="1:30">
      <c r="A112" s="27"/>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row>
    <row r="113" spans="1:30">
      <c r="A113" s="27"/>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row>
    <row r="114" spans="1:30">
      <c r="A114" s="27"/>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row>
    <row r="115" spans="1:30">
      <c r="A115" s="27"/>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row>
    <row r="116" spans="1:30">
      <c r="A116" s="27"/>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row>
    <row r="117" spans="1:30">
      <c r="A117" s="27"/>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row>
    <row r="118" spans="1:30">
      <c r="A118" s="27"/>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row>
    <row r="119" spans="1:30">
      <c r="A119" s="27"/>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row>
    <row r="120" spans="1:30">
      <c r="A120" s="27"/>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row>
    <row r="121" spans="1:30">
      <c r="A121" s="27"/>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row>
    <row r="122" spans="1:30">
      <c r="A122" s="27"/>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row>
    <row r="123" spans="1:30">
      <c r="A123" s="27"/>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row>
    <row r="124" spans="1:30">
      <c r="A124" s="27"/>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row>
    <row r="125" spans="1:30">
      <c r="A125" s="27"/>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row>
    <row r="126" spans="1:30">
      <c r="A126" s="27"/>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row>
    <row r="127" spans="1:30">
      <c r="A127" s="27"/>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row>
    <row r="128" spans="1:30">
      <c r="A128" s="27"/>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row>
    <row r="129" spans="1:30">
      <c r="A129" s="27"/>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row>
    <row r="130" spans="1:30">
      <c r="A130" s="27"/>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row>
    <row r="131" spans="1:30">
      <c r="A131" s="27"/>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row>
    <row r="132" spans="1:30">
      <c r="A132" s="27"/>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row>
    <row r="133" spans="1:30">
      <c r="A133" s="27"/>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row>
    <row r="134" spans="1:30">
      <c r="A134" s="27"/>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row>
    <row r="135" spans="1:30">
      <c r="A135" s="27"/>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row>
    <row r="136" spans="1:30">
      <c r="A136" s="27"/>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row>
    <row r="137" spans="1:30">
      <c r="A137" s="27"/>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row>
    <row r="138" spans="1:30">
      <c r="A138" s="27"/>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row>
    <row r="139" spans="1:30">
      <c r="A139" s="27"/>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row>
    <row r="140" spans="1:30">
      <c r="A140" s="27"/>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row>
    <row r="141" spans="1:30">
      <c r="A141" s="27"/>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row>
    <row r="142" spans="1:30">
      <c r="A142" s="27"/>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row>
    <row r="143" spans="1:30">
      <c r="A143" s="27"/>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row>
    <row r="144" spans="1:30">
      <c r="A144" s="27"/>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row>
    <row r="145" spans="1:30">
      <c r="A145" s="27"/>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row>
    <row r="146" spans="1:30">
      <c r="A146" s="27"/>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row>
    <row r="147" spans="1:30">
      <c r="A147" s="27"/>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row>
    <row r="148" spans="1:30">
      <c r="A148" s="27"/>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row>
    <row r="149" spans="1:30">
      <c r="A149" s="27"/>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row>
    <row r="150" spans="1:30">
      <c r="A150" s="27"/>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row>
    <row r="151" spans="1:30">
      <c r="A151" s="27"/>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row>
    <row r="152" spans="1:30">
      <c r="A152" s="27"/>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row>
    <row r="153" spans="1:30">
      <c r="A153" s="27"/>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row>
    <row r="154" spans="1:30">
      <c r="A154" s="27"/>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row>
    <row r="155" spans="1:30">
      <c r="A155" s="27"/>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row>
    <row r="156" spans="1:30">
      <c r="A156" s="27"/>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row>
    <row r="157" spans="1:30">
      <c r="A157" s="27"/>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row>
    <row r="158" spans="1:30">
      <c r="A158" s="27"/>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row>
    <row r="159" spans="1:30">
      <c r="A159" s="27"/>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row>
    <row r="160" spans="1:30">
      <c r="A160" s="27"/>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row>
    <row r="161" spans="1:30">
      <c r="A161" s="27"/>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row>
    <row r="162" spans="1:30">
      <c r="A162" s="27"/>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row>
    <row r="163" spans="1:30">
      <c r="A163" s="27"/>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row>
    <row r="164" spans="1:30">
      <c r="A164" s="27"/>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row>
    <row r="165" spans="1:30">
      <c r="A165" s="27"/>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row>
    <row r="166" spans="1:30">
      <c r="A166" s="27"/>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row>
    <row r="167" spans="1:30">
      <c r="A167" s="27"/>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row>
    <row r="168" spans="1:30">
      <c r="A168" s="27"/>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row>
    <row r="169" spans="1:30">
      <c r="A169" s="27"/>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row>
    <row r="170" spans="1:30">
      <c r="A170" s="27"/>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row>
    <row r="171" spans="1:30">
      <c r="A171" s="27"/>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row>
    <row r="172" spans="1:30">
      <c r="A172" s="27"/>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row>
    <row r="173" spans="1:30">
      <c r="A173" s="27"/>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row>
    <row r="174" spans="1:30">
      <c r="A174" s="27"/>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row>
    <row r="175" spans="1:30">
      <c r="A175" s="27"/>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row>
    <row r="176" spans="1:30">
      <c r="A176" s="27"/>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row>
    <row r="177" spans="1:30">
      <c r="A177" s="27"/>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row>
    <row r="178" spans="1:30">
      <c r="A178" s="27"/>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row>
    <row r="179" spans="1:30">
      <c r="A179" s="27"/>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row>
    <row r="180" spans="1:30">
      <c r="A180" s="27"/>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row>
    <row r="181" spans="1:30">
      <c r="A181" s="27"/>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row>
    <row r="182" spans="1:30">
      <c r="A182" s="27"/>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row>
    <row r="183" spans="1:30">
      <c r="A183" s="27"/>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row>
    <row r="184" spans="1:30">
      <c r="A184" s="27"/>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row>
    <row r="185" spans="1:30">
      <c r="A185" s="27"/>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row>
    <row r="186" spans="1:30">
      <c r="A186" s="27"/>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row>
    <row r="187" spans="1:30">
      <c r="A187" s="27"/>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row>
    <row r="188" spans="1:30">
      <c r="A188" s="27"/>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row>
    <row r="189" spans="1:30">
      <c r="A189" s="27"/>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row>
    <row r="190" spans="1:30">
      <c r="A190" s="27"/>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row>
    <row r="191" spans="1:30">
      <c r="A191" s="27"/>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row>
    <row r="192" spans="1:30">
      <c r="A192" s="27"/>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row>
    <row r="193" spans="1:30">
      <c r="A193" s="27"/>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row>
    <row r="194" spans="1:30">
      <c r="A194" s="27"/>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row>
    <row r="195" spans="1:30">
      <c r="A195" s="27"/>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row>
  </sheetData>
  <sheetProtection algorithmName="SHA-512" hashValue="mERCCdK4u/rl06e/Gk5dI/DlgrkQ4/aOoOB8ZUAEyhTEj5ynS+oZtccCLxYMmL9spxMsZ9jPs0XfN46vP4uNzg==" saltValue="2nIu1Q0aI15yTEhG/VZgjA==" spinCount="100000" sheet="1" objects="1" scenarios="1"/>
  <mergeCells count="110">
    <mergeCell ref="B42:I42"/>
    <mergeCell ref="J42:Q42"/>
    <mergeCell ref="W42:AC42"/>
    <mergeCell ref="R43:T43"/>
    <mergeCell ref="V43:AB43"/>
    <mergeCell ref="A38:AD38"/>
    <mergeCell ref="B40:I40"/>
    <mergeCell ref="J40:Q40"/>
    <mergeCell ref="S40:AC40"/>
    <mergeCell ref="B41:I41"/>
    <mergeCell ref="S41:AC41"/>
    <mergeCell ref="J41:Q41"/>
    <mergeCell ref="B35:E35"/>
    <mergeCell ref="F35:N35"/>
    <mergeCell ref="P35:S35"/>
    <mergeCell ref="T35:AB35"/>
    <mergeCell ref="B36:E36"/>
    <mergeCell ref="F36:N36"/>
    <mergeCell ref="P36:S36"/>
    <mergeCell ref="T36:AB36"/>
    <mergeCell ref="B30:K30"/>
    <mergeCell ref="L30:N30"/>
    <mergeCell ref="P31:Z31"/>
    <mergeCell ref="AA31:AC31"/>
    <mergeCell ref="P32:Z32"/>
    <mergeCell ref="AA32:AC32"/>
    <mergeCell ref="B28:K28"/>
    <mergeCell ref="L28:N28"/>
    <mergeCell ref="P28:Z28"/>
    <mergeCell ref="AA28:AC28"/>
    <mergeCell ref="P29:Z29"/>
    <mergeCell ref="AA29:AC29"/>
    <mergeCell ref="B26:K26"/>
    <mergeCell ref="L26:N26"/>
    <mergeCell ref="P26:Z26"/>
    <mergeCell ref="AA26:AC26"/>
    <mergeCell ref="B27:K27"/>
    <mergeCell ref="L27:N27"/>
    <mergeCell ref="P27:Z27"/>
    <mergeCell ref="AA27:AC27"/>
    <mergeCell ref="B24:K24"/>
    <mergeCell ref="L24:N24"/>
    <mergeCell ref="P24:Z24"/>
    <mergeCell ref="AA24:AC24"/>
    <mergeCell ref="B25:K25"/>
    <mergeCell ref="L25:N25"/>
    <mergeCell ref="P25:Z25"/>
    <mergeCell ref="AA25:AC25"/>
    <mergeCell ref="B22:K22"/>
    <mergeCell ref="L22:N22"/>
    <mergeCell ref="P22:Z22"/>
    <mergeCell ref="AA22:AC22"/>
    <mergeCell ref="B23:N23"/>
    <mergeCell ref="P23:Z23"/>
    <mergeCell ref="AA23:AC23"/>
    <mergeCell ref="B20:K20"/>
    <mergeCell ref="L20:N20"/>
    <mergeCell ref="P20:Z20"/>
    <mergeCell ref="AA20:AC20"/>
    <mergeCell ref="B21:H21"/>
    <mergeCell ref="I21:K21"/>
    <mergeCell ref="L21:N21"/>
    <mergeCell ref="P21:Z21"/>
    <mergeCell ref="AA21:AC21"/>
    <mergeCell ref="B18:K18"/>
    <mergeCell ref="L18:N18"/>
    <mergeCell ref="P18:Z18"/>
    <mergeCell ref="AA18:AC18"/>
    <mergeCell ref="B19:K19"/>
    <mergeCell ref="L19:N19"/>
    <mergeCell ref="P19:Z19"/>
    <mergeCell ref="AA19:AC19"/>
    <mergeCell ref="M15:N15"/>
    <mergeCell ref="P15:U15"/>
    <mergeCell ref="V15:W15"/>
    <mergeCell ref="X15:AA15"/>
    <mergeCell ref="AB15:AC15"/>
    <mergeCell ref="M16:N16"/>
    <mergeCell ref="P16:W16"/>
    <mergeCell ref="AB16:AC16"/>
    <mergeCell ref="B12:L12"/>
    <mergeCell ref="M12:N12"/>
    <mergeCell ref="P12:Y12"/>
    <mergeCell ref="Z12:AA12"/>
    <mergeCell ref="AB12:AC12"/>
    <mergeCell ref="B14:J15"/>
    <mergeCell ref="K14:L14"/>
    <mergeCell ref="M14:N14"/>
    <mergeCell ref="P14:AC14"/>
    <mergeCell ref="K15:L15"/>
    <mergeCell ref="A1:AD1"/>
    <mergeCell ref="A2:AD2"/>
    <mergeCell ref="H4:Q4"/>
    <mergeCell ref="AA4:AC4"/>
    <mergeCell ref="J5:Q5"/>
    <mergeCell ref="AA5:AC5"/>
    <mergeCell ref="Z10:AA10"/>
    <mergeCell ref="AB10:AC10"/>
    <mergeCell ref="B11:J11"/>
    <mergeCell ref="K11:L11"/>
    <mergeCell ref="M11:N11"/>
    <mergeCell ref="P11:Y11"/>
    <mergeCell ref="Z11:AA11"/>
    <mergeCell ref="AB11:AC11"/>
    <mergeCell ref="I7:L7"/>
    <mergeCell ref="T7:U7"/>
    <mergeCell ref="I8:L8"/>
    <mergeCell ref="T8:U8"/>
    <mergeCell ref="K10:L10"/>
    <mergeCell ref="M10:N10"/>
  </mergeCells>
  <pageMargins left="0.31496062992125984" right="0.11811023622047245" top="0.78740157480314965" bottom="0.78740157480314965" header="0.31496062992125984" footer="0.31496062992125984"/>
  <pageSetup paperSize="9" orientation="portrait" horizontalDpi="1200" verticalDpi="1200" r:id="rId1"/>
  <headerFooter>
    <oddHeader>&amp;R&amp;"Arial,Standard"&amp;8Version 11/ 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G27"/>
  <sheetViews>
    <sheetView view="pageLayout" zoomScaleNormal="100" workbookViewId="0">
      <selection activeCell="E13" sqref="E13"/>
    </sheetView>
  </sheetViews>
  <sheetFormatPr baseColWidth="10" defaultRowHeight="15"/>
  <cols>
    <col min="1" max="1" width="7.5703125" style="79" customWidth="1"/>
    <col min="2" max="2" width="28" style="79" customWidth="1"/>
    <col min="3" max="3" width="26.7109375" style="79" customWidth="1"/>
    <col min="4" max="4" width="20" style="79" customWidth="1"/>
    <col min="5" max="6" width="30.85546875" style="79" customWidth="1"/>
    <col min="7" max="7" width="20.42578125" style="79" customWidth="1"/>
    <col min="8" max="16384" width="11.42578125" style="79"/>
  </cols>
  <sheetData>
    <row r="1" spans="1:7" ht="26.25">
      <c r="A1" s="243" t="s">
        <v>237</v>
      </c>
      <c r="B1" s="243"/>
      <c r="C1" s="243"/>
      <c r="D1" s="243"/>
      <c r="E1" s="243"/>
      <c r="F1" s="243"/>
      <c r="G1" s="243"/>
    </row>
    <row r="3" spans="1:7" ht="22.5" customHeight="1">
      <c r="A3" s="239" t="s">
        <v>238</v>
      </c>
      <c r="B3" s="239"/>
      <c r="C3" s="244">
        <f>'TN-Liste_JBM'!C4:E4</f>
        <v>0</v>
      </c>
      <c r="D3" s="244"/>
      <c r="E3" s="244"/>
      <c r="F3" s="244"/>
      <c r="G3" s="244"/>
    </row>
    <row r="4" spans="1:7" ht="22.5" customHeight="1">
      <c r="A4" s="239" t="s">
        <v>239</v>
      </c>
      <c r="B4" s="239"/>
      <c r="C4" s="240">
        <f>'TN-Liste_JBM'!C6:E6</f>
        <v>0</v>
      </c>
      <c r="D4" s="241"/>
      <c r="E4" s="241"/>
      <c r="F4" s="241"/>
      <c r="G4" s="242"/>
    </row>
    <row r="5" spans="1:7" ht="22.5" customHeight="1">
      <c r="A5" s="239" t="s">
        <v>240</v>
      </c>
      <c r="B5" s="239"/>
      <c r="C5" s="240">
        <f>'TN-Liste_JBM'!C7:E7</f>
        <v>0</v>
      </c>
      <c r="D5" s="241"/>
      <c r="E5" s="241"/>
      <c r="F5" s="241"/>
      <c r="G5" s="242"/>
    </row>
    <row r="7" spans="1:7" ht="48.75">
      <c r="A7" s="80"/>
      <c r="B7" s="81" t="s">
        <v>241</v>
      </c>
      <c r="C7" s="81" t="s">
        <v>242</v>
      </c>
      <c r="D7" s="81" t="s">
        <v>243</v>
      </c>
      <c r="E7" s="81" t="s">
        <v>244</v>
      </c>
      <c r="F7" s="81" t="s">
        <v>245</v>
      </c>
      <c r="G7" s="82" t="s">
        <v>246</v>
      </c>
    </row>
    <row r="8" spans="1:7" ht="23.45" customHeight="1">
      <c r="A8" s="80">
        <v>1</v>
      </c>
      <c r="B8" s="118"/>
      <c r="C8" s="118"/>
      <c r="D8" s="118"/>
      <c r="E8" s="118"/>
      <c r="F8" s="119">
        <v>0</v>
      </c>
      <c r="G8" s="120">
        <v>0</v>
      </c>
    </row>
    <row r="9" spans="1:7" ht="23.45" customHeight="1">
      <c r="A9" s="80">
        <v>2</v>
      </c>
      <c r="B9" s="118"/>
      <c r="C9" s="118"/>
      <c r="D9" s="118"/>
      <c r="E9" s="118"/>
      <c r="F9" s="119">
        <v>0</v>
      </c>
      <c r="G9" s="120">
        <v>0</v>
      </c>
    </row>
    <row r="10" spans="1:7" ht="23.45" customHeight="1">
      <c r="A10" s="80">
        <v>3</v>
      </c>
      <c r="B10" s="118"/>
      <c r="C10" s="118"/>
      <c r="D10" s="118"/>
      <c r="E10" s="118"/>
      <c r="F10" s="119">
        <v>0</v>
      </c>
      <c r="G10" s="120">
        <v>0</v>
      </c>
    </row>
    <row r="11" spans="1:7" ht="23.45" customHeight="1">
      <c r="A11" s="80">
        <v>4</v>
      </c>
      <c r="B11" s="118"/>
      <c r="C11" s="118"/>
      <c r="D11" s="118"/>
      <c r="E11" s="118"/>
      <c r="F11" s="119">
        <v>0</v>
      </c>
      <c r="G11" s="120">
        <v>0</v>
      </c>
    </row>
    <row r="12" spans="1:7" ht="23.45" customHeight="1">
      <c r="A12" s="80">
        <v>5</v>
      </c>
      <c r="B12" s="118"/>
      <c r="C12" s="118"/>
      <c r="D12" s="118"/>
      <c r="E12" s="118"/>
      <c r="F12" s="119">
        <v>0</v>
      </c>
      <c r="G12" s="120">
        <v>0</v>
      </c>
    </row>
    <row r="13" spans="1:7" ht="23.45" customHeight="1">
      <c r="A13" s="80">
        <v>6</v>
      </c>
      <c r="B13" s="118"/>
      <c r="C13" s="118"/>
      <c r="D13" s="118"/>
      <c r="E13" s="118"/>
      <c r="F13" s="119">
        <v>0</v>
      </c>
      <c r="G13" s="120">
        <v>0</v>
      </c>
    </row>
    <row r="14" spans="1:7" ht="23.45" customHeight="1">
      <c r="A14" s="80">
        <v>7</v>
      </c>
      <c r="B14" s="118"/>
      <c r="C14" s="118"/>
      <c r="D14" s="118"/>
      <c r="E14" s="118"/>
      <c r="F14" s="119">
        <v>0</v>
      </c>
      <c r="G14" s="120">
        <v>0</v>
      </c>
    </row>
    <row r="15" spans="1:7" ht="23.45" customHeight="1">
      <c r="A15" s="80">
        <v>8</v>
      </c>
      <c r="B15" s="118"/>
      <c r="C15" s="118"/>
      <c r="D15" s="118"/>
      <c r="E15" s="118"/>
      <c r="F15" s="119">
        <v>0</v>
      </c>
      <c r="G15" s="120">
        <v>0</v>
      </c>
    </row>
    <row r="16" spans="1:7" ht="23.45" customHeight="1">
      <c r="A16" s="80">
        <v>9</v>
      </c>
      <c r="B16" s="118"/>
      <c r="C16" s="118"/>
      <c r="D16" s="118"/>
      <c r="E16" s="118"/>
      <c r="F16" s="119">
        <v>0</v>
      </c>
      <c r="G16" s="120">
        <v>0</v>
      </c>
    </row>
    <row r="17" spans="1:7" ht="23.45" customHeight="1">
      <c r="A17" s="80">
        <v>10</v>
      </c>
      <c r="B17" s="118"/>
      <c r="C17" s="118"/>
      <c r="D17" s="118"/>
      <c r="E17" s="118"/>
      <c r="F17" s="119">
        <v>0</v>
      </c>
      <c r="G17" s="120">
        <v>0</v>
      </c>
    </row>
    <row r="18" spans="1:7" ht="23.45" customHeight="1">
      <c r="E18" s="81" t="s">
        <v>247</v>
      </c>
      <c r="F18" s="83">
        <f>SUM(F8:F17)</f>
        <v>0</v>
      </c>
      <c r="G18" s="87">
        <f>SUM(G8:G17)</f>
        <v>0</v>
      </c>
    </row>
    <row r="19" spans="1:7" ht="23.45" customHeight="1">
      <c r="E19" s="81" t="s">
        <v>248</v>
      </c>
      <c r="F19" s="84">
        <f>F18*9.6</f>
        <v>0</v>
      </c>
      <c r="G19" s="97">
        <f>SUM(G18)</f>
        <v>0</v>
      </c>
    </row>
    <row r="23" spans="1:7">
      <c r="E23" s="85"/>
      <c r="F23" s="85"/>
    </row>
    <row r="24" spans="1:7">
      <c r="E24" s="117"/>
      <c r="F24" s="117"/>
      <c r="G24" s="85"/>
    </row>
    <row r="25" spans="1:7">
      <c r="E25" s="116"/>
      <c r="F25" s="116"/>
    </row>
    <row r="27" spans="1:7">
      <c r="E27" s="115" t="s">
        <v>115</v>
      </c>
      <c r="F27" s="115" t="s">
        <v>249</v>
      </c>
    </row>
  </sheetData>
  <sheetProtection algorithmName="SHA-512" hashValue="W4AFJPaK84MhFj1KTVe+50D+7l/LQfVfzQ/aBp7rmCDGg46cjMeWKC9nSYjrfSc1gv1vun0p8Iw9FTSwVJWRSg==" saltValue="U3cxh2vdmHrvEeqOO52Frw==" spinCount="100000" sheet="1" objects="1" scenarios="1"/>
  <mergeCells count="7">
    <mergeCell ref="A5:B5"/>
    <mergeCell ref="C5:G5"/>
    <mergeCell ref="A1:G1"/>
    <mergeCell ref="A3:B3"/>
    <mergeCell ref="C3:G3"/>
    <mergeCell ref="A4:B4"/>
    <mergeCell ref="C4:G4"/>
  </mergeCells>
  <pageMargins left="0.7" right="0.7" top="0.78740157499999996" bottom="0.78740157499999996" header="0.3" footer="0.3"/>
  <pageSetup paperSize="9" scale="79" orientation="landscape" horizontalDpi="0" verticalDpi="0" r:id="rId1"/>
  <headerFooter>
    <oddHeader>&amp;R&amp;"Arial,Standard"DPSG Bayern
&amp;8Version 11/ 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Layout" zoomScaleNormal="100" workbookViewId="0">
      <selection activeCell="C9" sqref="C9"/>
    </sheetView>
  </sheetViews>
  <sheetFormatPr baseColWidth="10" defaultRowHeight="15"/>
  <cols>
    <col min="1" max="1" width="7.85546875" style="79" customWidth="1"/>
    <col min="2" max="2" width="25.140625" style="79" customWidth="1"/>
    <col min="3" max="3" width="48.5703125" style="79" customWidth="1"/>
    <col min="4" max="4" width="16.140625" style="79" customWidth="1"/>
    <col min="5" max="5" width="22.7109375" style="79" customWidth="1"/>
    <col min="6" max="6" width="37.28515625" style="79" bestFit="1" customWidth="1"/>
    <col min="7" max="16384" width="11.42578125" style="79"/>
  </cols>
  <sheetData>
    <row r="1" spans="1:6" ht="26.25">
      <c r="A1" s="243" t="s">
        <v>250</v>
      </c>
      <c r="B1" s="243"/>
      <c r="C1" s="243"/>
      <c r="D1" s="243"/>
      <c r="E1" s="243"/>
      <c r="F1" s="243"/>
    </row>
    <row r="3" spans="1:6" ht="23.45" customHeight="1">
      <c r="A3" s="239" t="s">
        <v>238</v>
      </c>
      <c r="B3" s="239"/>
      <c r="C3" s="244">
        <f>'TN-Liste_JBM'!C4:E4</f>
        <v>0</v>
      </c>
      <c r="D3" s="244"/>
      <c r="E3" s="244"/>
      <c r="F3" s="244"/>
    </row>
    <row r="4" spans="1:6" ht="23.45" customHeight="1">
      <c r="A4" s="239" t="s">
        <v>239</v>
      </c>
      <c r="B4" s="239"/>
      <c r="C4" s="240">
        <f>'TN-Liste_JBM'!C6:E6</f>
        <v>0</v>
      </c>
      <c r="D4" s="241"/>
      <c r="E4" s="241"/>
      <c r="F4" s="242"/>
    </row>
    <row r="5" spans="1:6" ht="23.45" customHeight="1">
      <c r="A5" s="239" t="s">
        <v>240</v>
      </c>
      <c r="B5" s="239"/>
      <c r="C5" s="240">
        <f>'TN-Liste_JBM'!C7:E7</f>
        <v>0</v>
      </c>
      <c r="D5" s="241"/>
      <c r="E5" s="241"/>
      <c r="F5" s="242"/>
    </row>
    <row r="7" spans="1:6" ht="23.45" customHeight="1">
      <c r="A7" s="80"/>
      <c r="B7" s="81" t="s">
        <v>251</v>
      </c>
      <c r="C7" s="81" t="s">
        <v>252</v>
      </c>
      <c r="D7" s="81" t="s">
        <v>253</v>
      </c>
      <c r="E7" s="86">
        <v>0.8</v>
      </c>
      <c r="F7" s="81" t="s">
        <v>254</v>
      </c>
    </row>
    <row r="8" spans="1:6" ht="23.45" customHeight="1">
      <c r="A8" s="80">
        <v>1</v>
      </c>
      <c r="B8" s="118"/>
      <c r="C8" s="118"/>
      <c r="D8" s="120">
        <v>0</v>
      </c>
      <c r="E8" s="120">
        <f>D8*E7</f>
        <v>0</v>
      </c>
      <c r="F8" s="118"/>
    </row>
    <row r="9" spans="1:6" ht="23.45" customHeight="1">
      <c r="A9" s="80">
        <v>2</v>
      </c>
      <c r="B9" s="118"/>
      <c r="C9" s="118"/>
      <c r="D9" s="120">
        <v>0</v>
      </c>
      <c r="E9" s="120">
        <f>D9*E7</f>
        <v>0</v>
      </c>
      <c r="F9" s="118"/>
    </row>
    <row r="10" spans="1:6" ht="23.45" customHeight="1">
      <c r="A10" s="80">
        <v>3</v>
      </c>
      <c r="B10" s="118"/>
      <c r="C10" s="118"/>
      <c r="D10" s="120">
        <v>0</v>
      </c>
      <c r="E10" s="120">
        <f>D10*E7</f>
        <v>0</v>
      </c>
      <c r="F10" s="118"/>
    </row>
    <row r="11" spans="1:6" ht="23.45" customHeight="1">
      <c r="A11" s="80">
        <v>4</v>
      </c>
      <c r="B11" s="118"/>
      <c r="C11" s="118"/>
      <c r="D11" s="120">
        <v>0</v>
      </c>
      <c r="E11" s="120">
        <f t="shared" ref="E11" si="0">D11*E10</f>
        <v>0</v>
      </c>
      <c r="F11" s="118"/>
    </row>
    <row r="12" spans="1:6" ht="23.45" customHeight="1">
      <c r="A12" s="80">
        <v>5</v>
      </c>
      <c r="B12" s="118"/>
      <c r="C12" s="118"/>
      <c r="D12" s="120">
        <v>0</v>
      </c>
      <c r="E12" s="120">
        <f t="shared" ref="E12" si="1">D12*E10</f>
        <v>0</v>
      </c>
      <c r="F12" s="118"/>
    </row>
    <row r="13" spans="1:6" ht="23.45" customHeight="1">
      <c r="A13" s="80">
        <v>6</v>
      </c>
      <c r="B13" s="118"/>
      <c r="C13" s="118"/>
      <c r="D13" s="120">
        <v>0</v>
      </c>
      <c r="E13" s="120">
        <f t="shared" ref="E13" si="2">D13*E10</f>
        <v>0</v>
      </c>
      <c r="F13" s="118"/>
    </row>
    <row r="14" spans="1:6" ht="23.45" customHeight="1">
      <c r="A14" s="80">
        <v>7</v>
      </c>
      <c r="B14" s="118"/>
      <c r="C14" s="118"/>
      <c r="D14" s="120">
        <v>0</v>
      </c>
      <c r="E14" s="120">
        <f t="shared" ref="E14" si="3">D14*E13</f>
        <v>0</v>
      </c>
      <c r="F14" s="118"/>
    </row>
    <row r="15" spans="1:6" ht="23.45" customHeight="1">
      <c r="A15" s="80">
        <v>8</v>
      </c>
      <c r="B15" s="118"/>
      <c r="C15" s="118"/>
      <c r="D15" s="120">
        <v>0</v>
      </c>
      <c r="E15" s="120">
        <f t="shared" ref="E15" si="4">D15*E13</f>
        <v>0</v>
      </c>
      <c r="F15" s="118"/>
    </row>
    <row r="16" spans="1:6" ht="23.45" customHeight="1">
      <c r="A16" s="80">
        <v>9</v>
      </c>
      <c r="B16" s="118"/>
      <c r="C16" s="118"/>
      <c r="D16" s="120">
        <v>0</v>
      </c>
      <c r="E16" s="120">
        <f t="shared" ref="E16" si="5">D16*E13</f>
        <v>0</v>
      </c>
      <c r="F16" s="118"/>
    </row>
    <row r="17" spans="1:6" ht="23.45" customHeight="1">
      <c r="A17" s="80">
        <v>10</v>
      </c>
      <c r="B17" s="118"/>
      <c r="C17" s="118"/>
      <c r="D17" s="120">
        <v>0</v>
      </c>
      <c r="E17" s="120">
        <f t="shared" ref="E17" si="6">D17*E16</f>
        <v>0</v>
      </c>
      <c r="F17" s="118"/>
    </row>
    <row r="18" spans="1:6" ht="23.45" customHeight="1">
      <c r="A18" s="80">
        <v>11</v>
      </c>
      <c r="B18" s="118"/>
      <c r="C18" s="118"/>
      <c r="D18" s="120">
        <v>0</v>
      </c>
      <c r="E18" s="120">
        <f>D18*E7</f>
        <v>0</v>
      </c>
      <c r="F18" s="118"/>
    </row>
    <row r="19" spans="1:6" ht="23.45" customHeight="1">
      <c r="C19" s="245" t="s">
        <v>255</v>
      </c>
      <c r="D19" s="246"/>
      <c r="E19" s="87">
        <f>SUM(E8:E18)</f>
        <v>0</v>
      </c>
    </row>
    <row r="20" spans="1:6" ht="18">
      <c r="E20" s="88"/>
    </row>
    <row r="21" spans="1:6" ht="18">
      <c r="E21" s="88"/>
    </row>
    <row r="22" spans="1:6" ht="18">
      <c r="E22" s="88"/>
    </row>
    <row r="23" spans="1:6" ht="18">
      <c r="E23" s="88"/>
    </row>
    <row r="24" spans="1:6" ht="18">
      <c r="E24" s="88"/>
    </row>
    <row r="25" spans="1:6">
      <c r="D25" s="115" t="s">
        <v>115</v>
      </c>
      <c r="E25" s="115"/>
      <c r="F25" s="115" t="s">
        <v>249</v>
      </c>
    </row>
    <row r="26" spans="1:6">
      <c r="E26" s="85"/>
      <c r="F26" s="85"/>
    </row>
  </sheetData>
  <sheetProtection algorithmName="SHA-512" hashValue="wgxECHLrKcEtJtKrlQhZM8yetgrUBOZ96hGpYhV6EntK5ZteInwL+nqQF+v6dxyLaxTdxrAhsY0JWGYrWWok0g==" saltValue="A8UUR/+XFYVokFHss54RVw==" spinCount="100000" sheet="1" objects="1" scenarios="1"/>
  <mergeCells count="8">
    <mergeCell ref="C19:D19"/>
    <mergeCell ref="A1:F1"/>
    <mergeCell ref="A3:B3"/>
    <mergeCell ref="C3:F3"/>
    <mergeCell ref="A4:B4"/>
    <mergeCell ref="C4:F4"/>
    <mergeCell ref="A5:B5"/>
    <mergeCell ref="C5:F5"/>
  </mergeCells>
  <pageMargins left="0.7" right="0.7" top="0.78740157499999996" bottom="0.78740157499999996" header="0.3" footer="0.3"/>
  <pageSetup paperSize="9" scale="83" orientation="landscape" horizontalDpi="0" verticalDpi="0" r:id="rId1"/>
  <headerFooter>
    <oddHeader>&amp;R&amp;"Arial,Standard"DPSG Bayern
&amp;8Version 11/ 2018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Layout" topLeftCell="A23" zoomScaleNormal="100" workbookViewId="0">
      <selection activeCell="E33" sqref="E33"/>
    </sheetView>
  </sheetViews>
  <sheetFormatPr baseColWidth="10" defaultRowHeight="15"/>
  <cols>
    <col min="1" max="1" width="7.5703125" style="79" customWidth="1"/>
    <col min="2" max="2" width="27.85546875" style="79" customWidth="1"/>
    <col min="3" max="3" width="34.42578125" style="79" customWidth="1"/>
    <col min="4" max="4" width="20" style="79" customWidth="1"/>
    <col min="5" max="5" width="30.85546875" style="79" customWidth="1"/>
    <col min="6" max="6" width="27.140625" style="79" bestFit="1" customWidth="1"/>
    <col min="7" max="16384" width="11.42578125" style="79"/>
  </cols>
  <sheetData>
    <row r="1" spans="1:6" ht="23.25">
      <c r="A1" s="248" t="s">
        <v>256</v>
      </c>
      <c r="B1" s="248"/>
      <c r="C1" s="248"/>
      <c r="D1" s="248"/>
      <c r="E1" s="248"/>
      <c r="F1" s="248"/>
    </row>
    <row r="3" spans="1:6" ht="23.45" customHeight="1">
      <c r="A3" s="239" t="s">
        <v>238</v>
      </c>
      <c r="B3" s="239"/>
      <c r="C3" s="244">
        <f>'TN-Liste_JBM'!C4:E4</f>
        <v>0</v>
      </c>
      <c r="D3" s="244"/>
      <c r="E3" s="244"/>
      <c r="F3" s="244"/>
    </row>
    <row r="4" spans="1:6" ht="23.45" customHeight="1">
      <c r="A4" s="239" t="s">
        <v>239</v>
      </c>
      <c r="B4" s="239"/>
      <c r="C4" s="240">
        <f>'TN-Liste_JBM'!C6:E6</f>
        <v>0</v>
      </c>
      <c r="D4" s="241"/>
      <c r="E4" s="241"/>
      <c r="F4" s="242"/>
    </row>
    <row r="5" spans="1:6" ht="23.45" customHeight="1">
      <c r="A5" s="239" t="s">
        <v>240</v>
      </c>
      <c r="B5" s="239"/>
      <c r="C5" s="240">
        <f>'TN-Liste_JBM'!C7:E7</f>
        <v>0</v>
      </c>
      <c r="D5" s="241"/>
      <c r="E5" s="241"/>
      <c r="F5" s="242"/>
    </row>
    <row r="6" spans="1:6" ht="18">
      <c r="A6" s="89"/>
      <c r="B6" s="89"/>
    </row>
    <row r="7" spans="1:6" ht="18">
      <c r="A7" s="247" t="s">
        <v>257</v>
      </c>
      <c r="B7" s="247"/>
      <c r="C7" s="247"/>
    </row>
    <row r="9" spans="1:6" ht="23.45" customHeight="1">
      <c r="A9" s="80"/>
      <c r="B9" s="81" t="s">
        <v>241</v>
      </c>
      <c r="C9" s="81" t="s">
        <v>242</v>
      </c>
      <c r="D9" s="81" t="s">
        <v>243</v>
      </c>
      <c r="E9" s="81" t="s">
        <v>124</v>
      </c>
      <c r="F9" s="90"/>
    </row>
    <row r="10" spans="1:6" ht="25.5" customHeight="1">
      <c r="A10" s="80">
        <v>1</v>
      </c>
      <c r="B10" s="118"/>
      <c r="C10" s="118"/>
      <c r="D10" s="118"/>
      <c r="E10" s="118"/>
      <c r="F10" s="91"/>
    </row>
    <row r="11" spans="1:6" ht="25.5" customHeight="1">
      <c r="A11" s="80">
        <v>2</v>
      </c>
      <c r="B11" s="118"/>
      <c r="C11" s="118"/>
      <c r="D11" s="118"/>
      <c r="E11" s="118"/>
      <c r="F11" s="91"/>
    </row>
    <row r="12" spans="1:6" ht="25.5" customHeight="1">
      <c r="A12" s="80">
        <v>3</v>
      </c>
      <c r="B12" s="118"/>
      <c r="C12" s="118"/>
      <c r="D12" s="118"/>
      <c r="E12" s="118"/>
      <c r="F12" s="91"/>
    </row>
    <row r="13" spans="1:6" ht="25.5" customHeight="1">
      <c r="A13" s="80">
        <v>4</v>
      </c>
      <c r="B13" s="118"/>
      <c r="C13" s="118"/>
      <c r="D13" s="118"/>
      <c r="E13" s="118"/>
      <c r="F13" s="91"/>
    </row>
    <row r="14" spans="1:6" ht="25.5" customHeight="1">
      <c r="A14" s="80">
        <v>5</v>
      </c>
      <c r="B14" s="118"/>
      <c r="C14" s="118"/>
      <c r="D14" s="118"/>
      <c r="E14" s="118"/>
      <c r="F14" s="91"/>
    </row>
    <row r="15" spans="1:6" ht="25.5" customHeight="1">
      <c r="A15" s="80">
        <v>6</v>
      </c>
      <c r="B15" s="118"/>
      <c r="C15" s="118"/>
      <c r="D15" s="118"/>
      <c r="E15" s="118"/>
      <c r="F15" s="91"/>
    </row>
    <row r="16" spans="1:6" ht="25.5" customHeight="1">
      <c r="A16" s="80">
        <v>7</v>
      </c>
      <c r="B16" s="118"/>
      <c r="C16" s="118"/>
      <c r="D16" s="118"/>
      <c r="E16" s="118"/>
      <c r="F16" s="91"/>
    </row>
    <row r="17" spans="1:6" ht="25.5" customHeight="1">
      <c r="A17" s="80">
        <v>8</v>
      </c>
      <c r="B17" s="118"/>
      <c r="C17" s="118"/>
      <c r="D17" s="118"/>
      <c r="E17" s="118"/>
      <c r="F17" s="91"/>
    </row>
    <row r="18" spans="1:6" ht="25.5" customHeight="1">
      <c r="A18" s="80">
        <v>9</v>
      </c>
      <c r="B18" s="118"/>
      <c r="C18" s="118"/>
      <c r="D18" s="118"/>
      <c r="E18" s="118"/>
      <c r="F18" s="91"/>
    </row>
    <row r="19" spans="1:6" ht="25.5" customHeight="1">
      <c r="A19" s="80">
        <v>10</v>
      </c>
      <c r="B19" s="118"/>
      <c r="C19" s="118"/>
      <c r="D19" s="118"/>
      <c r="E19" s="118"/>
      <c r="F19" s="91"/>
    </row>
    <row r="22" spans="1:6" ht="94.5" customHeight="1"/>
    <row r="23" spans="1:6" ht="18">
      <c r="A23" s="247" t="s">
        <v>258</v>
      </c>
      <c r="B23" s="247"/>
      <c r="C23" s="247"/>
    </row>
    <row r="25" spans="1:6" ht="23.45" customHeight="1">
      <c r="A25" s="80"/>
      <c r="B25" s="81" t="s">
        <v>241</v>
      </c>
      <c r="C25" s="81" t="s">
        <v>242</v>
      </c>
      <c r="D25" s="81" t="s">
        <v>243</v>
      </c>
      <c r="E25" s="81" t="s">
        <v>259</v>
      </c>
      <c r="F25" s="81" t="s">
        <v>260</v>
      </c>
    </row>
    <row r="26" spans="1:6" ht="25.5" customHeight="1">
      <c r="A26" s="80">
        <v>1</v>
      </c>
      <c r="B26" s="118"/>
      <c r="C26" s="118"/>
      <c r="D26" s="118"/>
      <c r="E26" s="118"/>
      <c r="F26" s="118"/>
    </row>
    <row r="27" spans="1:6" ht="25.5" customHeight="1">
      <c r="A27" s="80">
        <v>2</v>
      </c>
      <c r="B27" s="118"/>
      <c r="C27" s="118"/>
      <c r="D27" s="118"/>
      <c r="E27" s="118"/>
      <c r="F27" s="118"/>
    </row>
    <row r="28" spans="1:6" ht="25.5" customHeight="1">
      <c r="A28" s="80">
        <v>3</v>
      </c>
      <c r="B28" s="118"/>
      <c r="C28" s="118"/>
      <c r="D28" s="118"/>
      <c r="E28" s="118"/>
      <c r="F28" s="118"/>
    </row>
    <row r="29" spans="1:6" ht="25.5" customHeight="1">
      <c r="A29" s="80">
        <v>4</v>
      </c>
      <c r="B29" s="118"/>
      <c r="C29" s="118"/>
      <c r="D29" s="118"/>
      <c r="E29" s="118"/>
      <c r="F29" s="118"/>
    </row>
    <row r="30" spans="1:6" ht="25.5" customHeight="1">
      <c r="A30" s="80">
        <v>5</v>
      </c>
      <c r="B30" s="118"/>
      <c r="C30" s="118"/>
      <c r="D30" s="118"/>
      <c r="E30" s="118"/>
      <c r="F30" s="118"/>
    </row>
    <row r="31" spans="1:6" ht="25.5" customHeight="1">
      <c r="A31" s="80">
        <v>6</v>
      </c>
      <c r="B31" s="118"/>
      <c r="C31" s="118"/>
      <c r="D31" s="118"/>
      <c r="E31" s="118"/>
      <c r="F31" s="118"/>
    </row>
    <row r="32" spans="1:6" ht="25.5" customHeight="1">
      <c r="A32" s="80">
        <v>7</v>
      </c>
      <c r="B32" s="118"/>
      <c r="C32" s="118"/>
      <c r="D32" s="118"/>
      <c r="E32" s="118"/>
      <c r="F32" s="118"/>
    </row>
    <row r="33" spans="1:6" ht="25.5" customHeight="1">
      <c r="A33" s="80">
        <v>8</v>
      </c>
      <c r="B33" s="118"/>
      <c r="C33" s="118"/>
      <c r="D33" s="118"/>
      <c r="E33" s="118"/>
      <c r="F33" s="118"/>
    </row>
    <row r="34" spans="1:6" ht="25.5" customHeight="1">
      <c r="A34" s="80">
        <v>9</v>
      </c>
      <c r="B34" s="118"/>
      <c r="C34" s="118"/>
      <c r="D34" s="118"/>
      <c r="E34" s="118"/>
      <c r="F34" s="118"/>
    </row>
    <row r="35" spans="1:6" ht="25.5" customHeight="1">
      <c r="A35" s="80">
        <v>10</v>
      </c>
      <c r="B35" s="118"/>
      <c r="C35" s="118"/>
      <c r="D35" s="118"/>
      <c r="E35" s="118"/>
      <c r="F35" s="118"/>
    </row>
    <row r="40" spans="1:6">
      <c r="E40" s="115" t="s">
        <v>115</v>
      </c>
      <c r="F40" s="115" t="s">
        <v>249</v>
      </c>
    </row>
  </sheetData>
  <sheetProtection algorithmName="SHA-512" hashValue="cAGY6ooyMPw347pJjJaELc1OPb/CuJ1wol2FdJoLgv31JHejcq6iGAL4a22tE1wRuQTydLC2Z6ZNL593q6aK/Q==" saltValue="uiqAGPrO/0YvOZx79BD/lQ==" spinCount="100000" sheet="1" objects="1" scenarios="1"/>
  <mergeCells count="9">
    <mergeCell ref="A7:C7"/>
    <mergeCell ref="A23:C23"/>
    <mergeCell ref="A1:F1"/>
    <mergeCell ref="A3:B3"/>
    <mergeCell ref="C3:F3"/>
    <mergeCell ref="A4:B4"/>
    <mergeCell ref="C4:F4"/>
    <mergeCell ref="A5:B5"/>
    <mergeCell ref="C5:F5"/>
  </mergeCells>
  <pageMargins left="0.7" right="0.7" top="0.78740157499999996" bottom="0.78740157499999996" header="0.3" footer="0.3"/>
  <pageSetup paperSize="9" scale="88" fitToHeight="0" orientation="landscape" horizontalDpi="0" verticalDpi="0" r:id="rId1"/>
  <headerFooter>
    <oddHeader>&amp;R&amp;"Arial,Standard"DPSG Bayern
&amp;8Version 11/ 2018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view="pageLayout" zoomScaleNormal="100" workbookViewId="0">
      <selection activeCell="B17" sqref="B17:E17"/>
    </sheetView>
  </sheetViews>
  <sheetFormatPr baseColWidth="10" defaultRowHeight="14.25"/>
  <cols>
    <col min="1" max="1" width="32.7109375" style="98" customWidth="1"/>
    <col min="2" max="4" width="11.42578125" style="98"/>
    <col min="5" max="5" width="18.5703125" style="98" customWidth="1"/>
    <col min="6" max="8" width="11.42578125" style="98"/>
    <col min="9" max="9" width="19.28515625" style="98" customWidth="1"/>
    <col min="10" max="16384" width="11.42578125" style="98"/>
  </cols>
  <sheetData>
    <row r="1" spans="1:9" ht="30">
      <c r="A1" s="250" t="s">
        <v>287</v>
      </c>
      <c r="B1" s="250"/>
      <c r="C1" s="250"/>
      <c r="D1" s="250"/>
      <c r="E1" s="250"/>
      <c r="F1" s="250"/>
      <c r="G1" s="250"/>
      <c r="H1" s="250"/>
      <c r="I1" s="250"/>
    </row>
    <row r="3" spans="1:9" ht="23.1" customHeight="1">
      <c r="A3" s="99" t="s">
        <v>277</v>
      </c>
      <c r="B3" s="254">
        <f>'TN-Liste_JBM'!C4</f>
        <v>0</v>
      </c>
      <c r="C3" s="254"/>
      <c r="D3" s="254"/>
      <c r="E3" s="254"/>
      <c r="F3" s="254"/>
      <c r="G3" s="254"/>
      <c r="H3" s="254"/>
      <c r="I3" s="254"/>
    </row>
    <row r="4" spans="1:9" ht="23.1" customHeight="1">
      <c r="A4" s="99" t="s">
        <v>278</v>
      </c>
      <c r="B4" s="254">
        <f>'TN-Liste_JBM'!C5</f>
        <v>0</v>
      </c>
      <c r="C4" s="254"/>
      <c r="D4" s="254"/>
      <c r="E4" s="254"/>
      <c r="F4" s="254"/>
      <c r="G4" s="254"/>
      <c r="H4" s="254"/>
      <c r="I4" s="254"/>
    </row>
    <row r="5" spans="1:9" ht="23.1" customHeight="1">
      <c r="A5" s="99" t="s">
        <v>279</v>
      </c>
      <c r="B5" s="255">
        <f>'TN-Liste_JBM'!C6</f>
        <v>0</v>
      </c>
      <c r="C5" s="254"/>
      <c r="D5" s="254"/>
      <c r="E5" s="254"/>
      <c r="F5" s="254"/>
      <c r="G5" s="254"/>
      <c r="H5" s="254"/>
      <c r="I5" s="254"/>
    </row>
    <row r="6" spans="1:9" ht="23.1" customHeight="1">
      <c r="A6" s="99" t="s">
        <v>280</v>
      </c>
      <c r="B6" s="255">
        <f>'TN-Liste_JBM'!C7</f>
        <v>0</v>
      </c>
      <c r="C6" s="254"/>
      <c r="D6" s="254"/>
      <c r="E6" s="254"/>
      <c r="F6" s="254"/>
      <c r="G6" s="254"/>
      <c r="H6" s="254"/>
      <c r="I6" s="254"/>
    </row>
    <row r="7" spans="1:9" ht="15.75">
      <c r="A7" s="100"/>
    </row>
    <row r="8" spans="1:9" ht="23.1" customHeight="1">
      <c r="A8" s="100" t="s">
        <v>281</v>
      </c>
      <c r="B8" s="251"/>
      <c r="C8" s="251"/>
      <c r="D8" s="251"/>
      <c r="E8" s="251"/>
      <c r="F8" s="251"/>
      <c r="G8" s="251"/>
      <c r="H8" s="251"/>
      <c r="I8" s="251"/>
    </row>
    <row r="9" spans="1:9" ht="23.1" customHeight="1">
      <c r="B9" s="252"/>
      <c r="C9" s="252"/>
      <c r="D9" s="252"/>
      <c r="E9" s="252"/>
      <c r="F9" s="252"/>
      <c r="G9" s="252"/>
      <c r="H9" s="252"/>
      <c r="I9" s="252"/>
    </row>
    <row r="10" spans="1:9" ht="23.1" customHeight="1">
      <c r="B10" s="252"/>
      <c r="C10" s="252"/>
      <c r="D10" s="252"/>
      <c r="E10" s="252"/>
      <c r="F10" s="252"/>
      <c r="G10" s="252"/>
      <c r="H10" s="252"/>
      <c r="I10" s="252"/>
    </row>
    <row r="11" spans="1:9" ht="23.1" customHeight="1">
      <c r="B11" s="251"/>
      <c r="C11" s="251"/>
      <c r="D11" s="251"/>
      <c r="E11" s="251"/>
      <c r="F11" s="251"/>
      <c r="G11" s="251"/>
      <c r="H11" s="251"/>
      <c r="I11" s="251"/>
    </row>
    <row r="13" spans="1:9" ht="27.75">
      <c r="A13" s="101" t="s">
        <v>282</v>
      </c>
      <c r="B13" s="253" t="s">
        <v>283</v>
      </c>
      <c r="C13" s="253"/>
      <c r="D13" s="253"/>
      <c r="E13" s="253"/>
      <c r="F13" s="253" t="s">
        <v>284</v>
      </c>
      <c r="G13" s="253"/>
      <c r="H13" s="253"/>
      <c r="I13" s="253"/>
    </row>
    <row r="14" spans="1:9" ht="23.1" customHeight="1">
      <c r="A14" s="102"/>
      <c r="B14" s="249"/>
      <c r="C14" s="249"/>
      <c r="D14" s="249"/>
      <c r="E14" s="249"/>
      <c r="F14" s="249"/>
      <c r="G14" s="249"/>
      <c r="H14" s="249"/>
      <c r="I14" s="249"/>
    </row>
    <row r="15" spans="1:9" ht="23.1" customHeight="1">
      <c r="A15" s="102"/>
      <c r="B15" s="249"/>
      <c r="C15" s="249"/>
      <c r="D15" s="249"/>
      <c r="E15" s="249"/>
      <c r="F15" s="249"/>
      <c r="G15" s="249"/>
      <c r="H15" s="249"/>
      <c r="I15" s="249"/>
    </row>
    <row r="16" spans="1:9" ht="23.1" customHeight="1">
      <c r="A16" s="102"/>
      <c r="B16" s="249"/>
      <c r="C16" s="249"/>
      <c r="D16" s="249"/>
      <c r="E16" s="249"/>
      <c r="F16" s="249"/>
      <c r="G16" s="249"/>
      <c r="H16" s="249"/>
      <c r="I16" s="249"/>
    </row>
    <row r="17" spans="1:9" ht="23.1" customHeight="1">
      <c r="A17" s="102"/>
      <c r="B17" s="249"/>
      <c r="C17" s="249"/>
      <c r="D17" s="249"/>
      <c r="E17" s="249"/>
      <c r="F17" s="249"/>
      <c r="G17" s="249"/>
      <c r="H17" s="249"/>
      <c r="I17" s="249"/>
    </row>
    <row r="18" spans="1:9" ht="23.1" customHeight="1">
      <c r="A18" s="102"/>
      <c r="B18" s="249"/>
      <c r="C18" s="249"/>
      <c r="D18" s="249"/>
      <c r="E18" s="249"/>
      <c r="F18" s="249"/>
      <c r="G18" s="249"/>
      <c r="H18" s="249"/>
      <c r="I18" s="249"/>
    </row>
    <row r="19" spans="1:9" ht="23.1" customHeight="1">
      <c r="A19" s="102"/>
      <c r="B19" s="249"/>
      <c r="C19" s="249"/>
      <c r="D19" s="249"/>
      <c r="E19" s="249"/>
      <c r="F19" s="249"/>
      <c r="G19" s="249"/>
      <c r="H19" s="249"/>
      <c r="I19" s="249"/>
    </row>
    <row r="20" spans="1:9" ht="23.1" customHeight="1">
      <c r="A20" s="102"/>
      <c r="B20" s="249"/>
      <c r="C20" s="249"/>
      <c r="D20" s="249"/>
      <c r="E20" s="249"/>
      <c r="F20" s="249"/>
      <c r="G20" s="249"/>
      <c r="H20" s="249"/>
      <c r="I20" s="249"/>
    </row>
    <row r="21" spans="1:9" ht="23.1" customHeight="1">
      <c r="A21" s="102"/>
      <c r="B21" s="249"/>
      <c r="C21" s="249"/>
      <c r="D21" s="249"/>
      <c r="E21" s="249"/>
      <c r="F21" s="249"/>
      <c r="G21" s="249"/>
      <c r="H21" s="249"/>
      <c r="I21" s="249"/>
    </row>
    <row r="22" spans="1:9" ht="23.1" customHeight="1">
      <c r="A22" s="102"/>
      <c r="B22" s="249"/>
      <c r="C22" s="249"/>
      <c r="D22" s="249"/>
      <c r="E22" s="249"/>
      <c r="F22" s="249"/>
      <c r="G22" s="249"/>
      <c r="H22" s="249"/>
      <c r="I22" s="249"/>
    </row>
    <row r="23" spans="1:9" ht="23.1" customHeight="1">
      <c r="A23" s="102"/>
      <c r="B23" s="249"/>
      <c r="C23" s="249"/>
      <c r="D23" s="249"/>
      <c r="E23" s="249"/>
      <c r="F23" s="249"/>
      <c r="G23" s="249"/>
      <c r="H23" s="249"/>
      <c r="I23" s="249"/>
    </row>
    <row r="24" spans="1:9" ht="23.1" customHeight="1">
      <c r="A24" s="102"/>
      <c r="B24" s="249"/>
      <c r="C24" s="249"/>
      <c r="D24" s="249"/>
      <c r="E24" s="249"/>
      <c r="F24" s="249"/>
      <c r="G24" s="249"/>
      <c r="H24" s="249"/>
      <c r="I24" s="249"/>
    </row>
    <row r="25" spans="1:9" ht="23.1" customHeight="1">
      <c r="A25" s="102"/>
      <c r="B25" s="249"/>
      <c r="C25" s="249"/>
      <c r="D25" s="249"/>
      <c r="E25" s="249"/>
      <c r="F25" s="249"/>
      <c r="G25" s="249"/>
      <c r="H25" s="249"/>
      <c r="I25" s="249"/>
    </row>
    <row r="26" spans="1:9" ht="23.1" customHeight="1">
      <c r="A26" s="102"/>
      <c r="B26" s="249"/>
      <c r="C26" s="249"/>
      <c r="D26" s="249"/>
      <c r="E26" s="249"/>
      <c r="F26" s="249"/>
      <c r="G26" s="249"/>
      <c r="H26" s="249"/>
      <c r="I26" s="249"/>
    </row>
    <row r="27" spans="1:9" ht="23.1" customHeight="1">
      <c r="A27" s="102"/>
      <c r="B27" s="249"/>
      <c r="C27" s="249"/>
      <c r="D27" s="249"/>
      <c r="E27" s="249"/>
      <c r="F27" s="249"/>
      <c r="G27" s="249"/>
      <c r="H27" s="249"/>
      <c r="I27" s="249"/>
    </row>
    <row r="28" spans="1:9" ht="23.1" customHeight="1">
      <c r="A28" s="102"/>
      <c r="B28" s="249"/>
      <c r="C28" s="249"/>
      <c r="D28" s="249"/>
      <c r="E28" s="249"/>
      <c r="F28" s="249"/>
      <c r="G28" s="249"/>
      <c r="H28" s="249"/>
      <c r="I28" s="249"/>
    </row>
    <row r="29" spans="1:9" ht="23.1" customHeight="1">
      <c r="A29" s="102"/>
      <c r="B29" s="249"/>
      <c r="C29" s="249"/>
      <c r="D29" s="249"/>
      <c r="E29" s="249"/>
      <c r="F29" s="249"/>
      <c r="G29" s="249"/>
      <c r="H29" s="249"/>
      <c r="I29" s="249"/>
    </row>
    <row r="30" spans="1:9" ht="23.1" customHeight="1">
      <c r="A30" s="102"/>
      <c r="B30" s="249"/>
      <c r="C30" s="249"/>
      <c r="D30" s="249"/>
      <c r="E30" s="249"/>
      <c r="F30" s="249"/>
      <c r="G30" s="249"/>
      <c r="H30" s="249"/>
      <c r="I30" s="249"/>
    </row>
    <row r="31" spans="1:9" ht="23.1" customHeight="1">
      <c r="A31" s="102"/>
      <c r="B31" s="249"/>
      <c r="C31" s="249"/>
      <c r="D31" s="249"/>
      <c r="E31" s="249"/>
      <c r="F31" s="249"/>
      <c r="G31" s="249"/>
      <c r="H31" s="249"/>
      <c r="I31" s="249"/>
    </row>
    <row r="32" spans="1:9" ht="23.1" customHeight="1">
      <c r="A32" s="102"/>
      <c r="B32" s="249"/>
      <c r="C32" s="249"/>
      <c r="D32" s="249"/>
      <c r="E32" s="249"/>
      <c r="F32" s="249"/>
      <c r="G32" s="249"/>
      <c r="H32" s="249"/>
      <c r="I32" s="249"/>
    </row>
    <row r="33" spans="1:9" ht="23.1" customHeight="1">
      <c r="A33" s="102"/>
      <c r="B33" s="249"/>
      <c r="C33" s="249"/>
      <c r="D33" s="249"/>
      <c r="E33" s="249"/>
      <c r="F33" s="249"/>
      <c r="G33" s="249"/>
      <c r="H33" s="249"/>
      <c r="I33" s="249"/>
    </row>
    <row r="34" spans="1:9" ht="23.1" customHeight="1">
      <c r="A34" s="102"/>
      <c r="B34" s="249"/>
      <c r="C34" s="249"/>
      <c r="D34" s="249"/>
      <c r="E34" s="249"/>
      <c r="F34" s="249"/>
      <c r="G34" s="249"/>
      <c r="H34" s="249"/>
      <c r="I34" s="249"/>
    </row>
    <row r="35" spans="1:9" ht="23.1" customHeight="1">
      <c r="A35" s="102"/>
      <c r="B35" s="249"/>
      <c r="C35" s="249"/>
      <c r="D35" s="249"/>
      <c r="E35" s="249"/>
      <c r="F35" s="249"/>
      <c r="G35" s="249"/>
      <c r="H35" s="249"/>
      <c r="I35" s="249"/>
    </row>
    <row r="36" spans="1:9">
      <c r="B36" s="103"/>
      <c r="C36" s="103"/>
      <c r="D36" s="103"/>
      <c r="E36" s="103"/>
      <c r="F36" s="103"/>
      <c r="G36" s="103"/>
      <c r="H36" s="103"/>
      <c r="I36" s="103"/>
    </row>
    <row r="37" spans="1:9">
      <c r="B37" s="103"/>
      <c r="C37" s="103"/>
      <c r="D37" s="103"/>
      <c r="E37" s="103"/>
      <c r="F37" s="103"/>
      <c r="G37" s="103"/>
      <c r="H37" s="103"/>
      <c r="I37" s="103"/>
    </row>
    <row r="39" spans="1:9" ht="23.1" customHeight="1">
      <c r="A39" s="100" t="s">
        <v>286</v>
      </c>
      <c r="B39" s="251"/>
      <c r="C39" s="251"/>
      <c r="D39" s="251"/>
      <c r="E39" s="251"/>
      <c r="F39" s="251"/>
      <c r="G39" s="251"/>
      <c r="H39" s="251"/>
      <c r="I39" s="251"/>
    </row>
    <row r="40" spans="1:9" ht="23.1" customHeight="1">
      <c r="B40" s="252"/>
      <c r="C40" s="252"/>
      <c r="D40" s="252"/>
      <c r="E40" s="252"/>
      <c r="F40" s="252"/>
      <c r="G40" s="252"/>
      <c r="H40" s="252"/>
      <c r="I40" s="252"/>
    </row>
    <row r="41" spans="1:9" ht="23.1" customHeight="1">
      <c r="B41" s="252"/>
      <c r="C41" s="252"/>
      <c r="D41" s="252"/>
      <c r="E41" s="252"/>
      <c r="F41" s="252"/>
      <c r="G41" s="252"/>
      <c r="H41" s="252"/>
      <c r="I41" s="252"/>
    </row>
    <row r="42" spans="1:9" ht="23.1" customHeight="1">
      <c r="B42" s="251"/>
      <c r="C42" s="251"/>
      <c r="D42" s="251"/>
      <c r="E42" s="251"/>
      <c r="F42" s="251"/>
      <c r="G42" s="251"/>
      <c r="H42" s="251"/>
      <c r="I42" s="251"/>
    </row>
    <row r="45" spans="1:9">
      <c r="A45" s="98" t="s">
        <v>285</v>
      </c>
    </row>
  </sheetData>
  <mergeCells count="59">
    <mergeCell ref="B39:I39"/>
    <mergeCell ref="B40:I40"/>
    <mergeCell ref="B41:I41"/>
    <mergeCell ref="B42:I42"/>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4:E14"/>
    <mergeCell ref="F14:I14"/>
    <mergeCell ref="A1:I1"/>
    <mergeCell ref="B3:I3"/>
    <mergeCell ref="B4:I4"/>
    <mergeCell ref="B5:I5"/>
    <mergeCell ref="B6:I6"/>
    <mergeCell ref="B8:I8"/>
    <mergeCell ref="B9:I9"/>
    <mergeCell ref="B10:I10"/>
    <mergeCell ref="B11:I11"/>
    <mergeCell ref="B13:E13"/>
    <mergeCell ref="F13:I13"/>
  </mergeCells>
  <pageMargins left="0.7" right="0.7" top="0.78740157499999996" bottom="0.78740157499999996" header="0.3" footer="0.3"/>
  <pageSetup paperSize="9" scale="94" fitToHeight="0" orientation="landscape" horizontalDpi="0" verticalDpi="0" r:id="rId1"/>
  <headerFooter>
    <oddHeader>&amp;R&amp;"Arial,Standard"DPSG Bayern 
&amp;8Version 11/ 2018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workbookViewId="0">
      <selection activeCell="F8" sqref="F8"/>
    </sheetView>
  </sheetViews>
  <sheetFormatPr baseColWidth="10" defaultRowHeight="15"/>
  <cols>
    <col min="1" max="1" width="24.5703125" customWidth="1"/>
    <col min="2" max="2" width="87.140625" customWidth="1"/>
  </cols>
  <sheetData>
    <row r="1" spans="1:4" ht="23.25">
      <c r="A1" s="121" t="s">
        <v>194</v>
      </c>
      <c r="B1" s="121"/>
      <c r="C1" s="79"/>
      <c r="D1" s="79"/>
    </row>
    <row r="2" spans="1:4">
      <c r="A2" s="122"/>
      <c r="B2" s="122"/>
      <c r="C2" s="79"/>
      <c r="D2" s="79"/>
    </row>
    <row r="3" spans="1:4">
      <c r="A3" s="123" t="s">
        <v>268</v>
      </c>
      <c r="B3" s="122"/>
      <c r="C3" s="79"/>
      <c r="D3" s="79"/>
    </row>
    <row r="4" spans="1:4">
      <c r="A4" s="122"/>
      <c r="B4" s="122"/>
      <c r="C4" s="79"/>
      <c r="D4" s="79"/>
    </row>
    <row r="5" spans="1:4">
      <c r="A5" s="123" t="s">
        <v>269</v>
      </c>
      <c r="B5" s="122"/>
      <c r="C5" s="79"/>
      <c r="D5" s="79"/>
    </row>
    <row r="6" spans="1:4">
      <c r="A6" s="122"/>
      <c r="B6" s="122"/>
      <c r="C6" s="79"/>
      <c r="D6" s="79"/>
    </row>
    <row r="7" spans="1:4">
      <c r="A7" s="124" t="s">
        <v>270</v>
      </c>
      <c r="B7" s="122" t="s">
        <v>205</v>
      </c>
      <c r="C7" s="79"/>
      <c r="D7" s="79"/>
    </row>
    <row r="8" spans="1:4">
      <c r="A8" s="122"/>
      <c r="B8" s="122"/>
      <c r="C8" s="79"/>
      <c r="D8" s="79"/>
    </row>
    <row r="9" spans="1:4">
      <c r="A9" s="124" t="s">
        <v>195</v>
      </c>
      <c r="B9" s="125" t="s">
        <v>271</v>
      </c>
      <c r="C9" s="79"/>
      <c r="D9" s="79"/>
    </row>
    <row r="10" spans="1:4">
      <c r="A10" s="122"/>
      <c r="B10" s="126" t="s">
        <v>196</v>
      </c>
      <c r="C10" s="79"/>
      <c r="D10" s="79"/>
    </row>
    <row r="11" spans="1:4">
      <c r="A11" s="122"/>
      <c r="B11" s="122"/>
      <c r="C11" s="79"/>
      <c r="D11" s="79"/>
    </row>
    <row r="12" spans="1:4" ht="43.5">
      <c r="A12" s="127" t="s">
        <v>197</v>
      </c>
      <c r="B12" s="128" t="s">
        <v>261</v>
      </c>
      <c r="C12" s="79"/>
      <c r="D12" s="79"/>
    </row>
    <row r="13" spans="1:4">
      <c r="A13" s="122"/>
      <c r="B13" s="122"/>
      <c r="C13" s="79"/>
      <c r="D13" s="79"/>
    </row>
    <row r="14" spans="1:4" ht="29.25">
      <c r="A14" s="127" t="s">
        <v>262</v>
      </c>
      <c r="B14" s="129" t="s">
        <v>272</v>
      </c>
      <c r="C14" s="79"/>
      <c r="D14" s="79"/>
    </row>
    <row r="15" spans="1:4" ht="45">
      <c r="A15" s="124"/>
      <c r="B15" s="130" t="s">
        <v>273</v>
      </c>
      <c r="C15" s="79"/>
      <c r="D15" s="79"/>
    </row>
    <row r="16" spans="1:4">
      <c r="A16" s="124"/>
      <c r="B16" s="128"/>
      <c r="C16" s="79"/>
      <c r="D16" s="79"/>
    </row>
    <row r="17" spans="1:4" ht="43.5">
      <c r="A17" s="127" t="s">
        <v>263</v>
      </c>
      <c r="B17" s="128" t="s">
        <v>264</v>
      </c>
      <c r="C17" s="79"/>
      <c r="D17" s="79"/>
    </row>
    <row r="18" spans="1:4">
      <c r="A18" s="124"/>
      <c r="B18" s="128"/>
      <c r="C18" s="79"/>
      <c r="D18" s="79"/>
    </row>
    <row r="19" spans="1:4" ht="73.5" customHeight="1">
      <c r="A19" s="131" t="s">
        <v>265</v>
      </c>
      <c r="B19" s="129" t="s">
        <v>274</v>
      </c>
      <c r="C19" s="79"/>
      <c r="D19" s="79"/>
    </row>
    <row r="20" spans="1:4">
      <c r="A20" s="122"/>
      <c r="B20" s="122"/>
      <c r="C20" s="79"/>
      <c r="D20" s="79"/>
    </row>
    <row r="21" spans="1:4">
      <c r="A21" s="124" t="s">
        <v>198</v>
      </c>
      <c r="B21" s="122" t="s">
        <v>199</v>
      </c>
      <c r="C21" s="79"/>
      <c r="D21" s="79"/>
    </row>
    <row r="22" spans="1:4">
      <c r="A22" s="122"/>
      <c r="B22" s="122"/>
      <c r="C22" s="79"/>
      <c r="D22" s="79"/>
    </row>
    <row r="23" spans="1:4">
      <c r="A23" s="79"/>
      <c r="B23" s="79"/>
      <c r="C23" s="79"/>
      <c r="D23" s="79"/>
    </row>
    <row r="24" spans="1:4" ht="29.25">
      <c r="A24" s="124" t="s">
        <v>204</v>
      </c>
      <c r="B24" s="129" t="s">
        <v>276</v>
      </c>
      <c r="C24" s="79"/>
      <c r="D24" s="79"/>
    </row>
    <row r="25" spans="1:4">
      <c r="A25" s="79"/>
      <c r="B25" s="79"/>
      <c r="C25" s="79"/>
      <c r="D25" s="79"/>
    </row>
    <row r="26" spans="1:4" ht="15.75" thickBot="1">
      <c r="A26" s="79"/>
      <c r="B26" s="79"/>
      <c r="C26" s="79"/>
      <c r="D26" s="79"/>
    </row>
    <row r="27" spans="1:4" ht="30.75" thickBot="1">
      <c r="A27" s="132" t="s">
        <v>210</v>
      </c>
      <c r="B27" s="133" t="s">
        <v>275</v>
      </c>
      <c r="C27" s="79"/>
      <c r="D27" s="79"/>
    </row>
    <row r="28" spans="1:4">
      <c r="A28" s="79"/>
      <c r="B28" s="79"/>
      <c r="C28" s="79"/>
      <c r="D28" s="79"/>
    </row>
    <row r="29" spans="1:4">
      <c r="A29" s="79"/>
      <c r="B29" s="79"/>
      <c r="C29" s="79"/>
      <c r="D29" s="79"/>
    </row>
    <row r="30" spans="1:4">
      <c r="A30" s="79"/>
      <c r="B30" s="79"/>
      <c r="C30" s="79"/>
      <c r="D30" s="79"/>
    </row>
  </sheetData>
  <sheetProtection algorithmName="SHA-512" hashValue="K02LMunhzZzH/hEfFeF4sBifQK/OihAMCaSR0jCLjhMwXmATvp+p4LSHq3HgPBLOBzFW9oN2RraNQU34+T5lWQ==" saltValue="MxJb62pV2p42UH7zWs2Ysg==" spinCount="100000" sheet="1" objects="1" scenarios="1"/>
  <pageMargins left="0.7" right="0.7" top="0.78740157499999996" bottom="0.78740157499999996" header="0.3" footer="0.3"/>
  <pageSetup paperSize="9" scale="82"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workbookViewId="0">
      <selection activeCell="F14" sqref="F14"/>
    </sheetView>
  </sheetViews>
  <sheetFormatPr baseColWidth="10" defaultRowHeight="15"/>
  <cols>
    <col min="1" max="1" width="80.5703125" bestFit="1" customWidth="1"/>
    <col min="2" max="2" width="59.28515625" customWidth="1"/>
    <col min="3" max="3" width="9" bestFit="1" customWidth="1"/>
  </cols>
  <sheetData>
    <row r="1" spans="1:9">
      <c r="A1" s="134" t="s">
        <v>21</v>
      </c>
      <c r="B1" s="134"/>
      <c r="C1" s="134"/>
      <c r="D1" s="134"/>
      <c r="E1" s="2"/>
      <c r="F1" s="2"/>
      <c r="G1" s="2"/>
      <c r="H1" s="2"/>
      <c r="I1" s="1"/>
    </row>
    <row r="2" spans="1:9">
      <c r="A2" s="134"/>
      <c r="B2" s="134"/>
      <c r="C2" s="134"/>
      <c r="D2" s="134"/>
      <c r="E2" s="2"/>
      <c r="F2" s="2"/>
      <c r="G2" s="2"/>
      <c r="H2" s="2"/>
      <c r="I2" s="1"/>
    </row>
    <row r="3" spans="1:9">
      <c r="A3" s="134" t="s">
        <v>22</v>
      </c>
      <c r="B3" s="134"/>
      <c r="C3" s="134"/>
      <c r="D3" s="134"/>
      <c r="E3" s="2"/>
      <c r="F3" s="2"/>
      <c r="G3" s="2"/>
      <c r="H3" s="2"/>
      <c r="I3" s="1"/>
    </row>
    <row r="4" spans="1:9">
      <c r="A4" s="134"/>
      <c r="B4" s="134"/>
      <c r="C4" s="134"/>
      <c r="D4" s="134"/>
      <c r="E4" s="2"/>
      <c r="F4" s="2"/>
      <c r="G4" s="2"/>
      <c r="H4" s="2"/>
      <c r="I4" s="1"/>
    </row>
    <row r="5" spans="1:9">
      <c r="A5" s="135"/>
      <c r="B5" s="135"/>
      <c r="C5" s="135"/>
      <c r="D5" s="136"/>
      <c r="E5" s="3"/>
      <c r="F5" s="3"/>
      <c r="G5" s="3"/>
      <c r="H5" s="3"/>
    </row>
    <row r="6" spans="1:9">
      <c r="A6" s="137" t="s">
        <v>25</v>
      </c>
      <c r="B6" s="137" t="s">
        <v>27</v>
      </c>
      <c r="C6" s="137" t="s">
        <v>26</v>
      </c>
      <c r="D6" s="79"/>
    </row>
    <row r="7" spans="1:9">
      <c r="A7" s="138" t="s">
        <v>60</v>
      </c>
      <c r="B7" s="139" t="s">
        <v>61</v>
      </c>
      <c r="C7" s="140" t="s">
        <v>4</v>
      </c>
      <c r="D7" s="79"/>
    </row>
    <row r="8" spans="1:9">
      <c r="A8" s="138" t="s">
        <v>62</v>
      </c>
      <c r="B8" s="139" t="s">
        <v>63</v>
      </c>
      <c r="C8" s="140" t="s">
        <v>5</v>
      </c>
      <c r="D8" s="79"/>
    </row>
    <row r="9" spans="1:9" ht="24">
      <c r="A9" s="138" t="s">
        <v>64</v>
      </c>
      <c r="B9" s="139" t="s">
        <v>65</v>
      </c>
      <c r="C9" s="140" t="s">
        <v>6</v>
      </c>
      <c r="D9" s="79"/>
    </row>
    <row r="10" spans="1:9" ht="36">
      <c r="A10" s="138" t="s">
        <v>99</v>
      </c>
      <c r="B10" s="139" t="s">
        <v>66</v>
      </c>
      <c r="C10" s="140" t="s">
        <v>7</v>
      </c>
      <c r="D10" s="79"/>
    </row>
    <row r="11" spans="1:9" ht="48">
      <c r="A11" s="138" t="s">
        <v>88</v>
      </c>
      <c r="B11" s="139" t="s">
        <v>67</v>
      </c>
      <c r="C11" s="140" t="s">
        <v>8</v>
      </c>
      <c r="D11" s="79"/>
    </row>
    <row r="12" spans="1:9">
      <c r="A12" s="138" t="s">
        <v>68</v>
      </c>
      <c r="B12" s="139" t="s">
        <v>69</v>
      </c>
      <c r="C12" s="140" t="s">
        <v>9</v>
      </c>
      <c r="D12" s="79"/>
    </row>
    <row r="13" spans="1:9" ht="24">
      <c r="A13" s="138" t="s">
        <v>70</v>
      </c>
      <c r="B13" s="139" t="s">
        <v>71</v>
      </c>
      <c r="C13" s="140" t="s">
        <v>10</v>
      </c>
      <c r="D13" s="79"/>
    </row>
    <row r="14" spans="1:9" ht="24">
      <c r="A14" s="138" t="s">
        <v>72</v>
      </c>
      <c r="B14" s="139" t="s">
        <v>73</v>
      </c>
      <c r="C14" s="140" t="s">
        <v>11</v>
      </c>
      <c r="D14" s="79"/>
    </row>
    <row r="15" spans="1:9" ht="24">
      <c r="A15" s="138" t="s">
        <v>74</v>
      </c>
      <c r="B15" s="139" t="s">
        <v>75</v>
      </c>
      <c r="C15" s="140" t="s">
        <v>12</v>
      </c>
      <c r="D15" s="79"/>
    </row>
    <row r="16" spans="1:9">
      <c r="A16" s="138" t="s">
        <v>76</v>
      </c>
      <c r="B16" s="139" t="s">
        <v>77</v>
      </c>
      <c r="C16" s="140" t="s">
        <v>13</v>
      </c>
      <c r="D16" s="79"/>
    </row>
    <row r="17" spans="1:4">
      <c r="A17" s="141" t="s">
        <v>78</v>
      </c>
      <c r="B17" s="142" t="s">
        <v>79</v>
      </c>
      <c r="C17" s="143" t="s">
        <v>14</v>
      </c>
      <c r="D17" s="79"/>
    </row>
    <row r="18" spans="1:4" ht="24">
      <c r="A18" s="138" t="s">
        <v>80</v>
      </c>
      <c r="B18" s="139" t="s">
        <v>81</v>
      </c>
      <c r="C18" s="140" t="s">
        <v>15</v>
      </c>
      <c r="D18" s="79"/>
    </row>
    <row r="19" spans="1:4">
      <c r="A19" s="138" t="s">
        <v>86</v>
      </c>
      <c r="B19" s="139" t="s">
        <v>87</v>
      </c>
      <c r="C19" s="140" t="s">
        <v>16</v>
      </c>
      <c r="D19" s="79"/>
    </row>
    <row r="20" spans="1:4" ht="24">
      <c r="A20" s="144" t="s">
        <v>82</v>
      </c>
      <c r="B20" s="145" t="s">
        <v>83</v>
      </c>
      <c r="C20" s="146" t="s">
        <v>17</v>
      </c>
      <c r="D20" s="79"/>
    </row>
    <row r="21" spans="1:4" ht="25.5" customHeight="1">
      <c r="A21" s="144" t="s">
        <v>84</v>
      </c>
      <c r="B21" s="145" t="s">
        <v>85</v>
      </c>
      <c r="C21" s="146" t="s">
        <v>18</v>
      </c>
      <c r="D21" s="79"/>
    </row>
    <row r="22" spans="1:4">
      <c r="A22" s="138" t="s">
        <v>23</v>
      </c>
      <c r="B22" s="139"/>
      <c r="C22" s="140" t="s">
        <v>19</v>
      </c>
      <c r="D22" s="79"/>
    </row>
    <row r="23" spans="1:4">
      <c r="A23" s="138" t="s">
        <v>24</v>
      </c>
      <c r="B23" s="139"/>
      <c r="C23" s="140" t="s">
        <v>20</v>
      </c>
      <c r="D23" s="79"/>
    </row>
    <row r="24" spans="1:4">
      <c r="A24" s="79"/>
      <c r="B24" s="79"/>
      <c r="C24" s="79"/>
      <c r="D24" s="79"/>
    </row>
    <row r="25" spans="1:4">
      <c r="A25" s="79"/>
      <c r="B25" s="79"/>
      <c r="C25" s="79"/>
      <c r="D25" s="79"/>
    </row>
    <row r="26" spans="1:4">
      <c r="A26" s="79" t="s">
        <v>183</v>
      </c>
      <c r="B26" s="79"/>
      <c r="C26" s="79"/>
      <c r="D26" s="79"/>
    </row>
    <row r="27" spans="1:4">
      <c r="A27" s="79" t="s">
        <v>178</v>
      </c>
      <c r="B27" s="79"/>
      <c r="C27" s="79"/>
      <c r="D27" s="79"/>
    </row>
    <row r="28" spans="1:4">
      <c r="A28" s="79" t="s">
        <v>179</v>
      </c>
      <c r="B28" s="79"/>
      <c r="C28" s="79"/>
      <c r="D28" s="79"/>
    </row>
    <row r="29" spans="1:4">
      <c r="A29" s="79" t="s">
        <v>180</v>
      </c>
      <c r="B29" s="79"/>
      <c r="C29" s="79"/>
      <c r="D29" s="79"/>
    </row>
    <row r="30" spans="1:4">
      <c r="A30" s="79" t="s">
        <v>181</v>
      </c>
      <c r="B30" s="79"/>
      <c r="C30" s="79"/>
      <c r="D30" s="79"/>
    </row>
    <row r="31" spans="1:4">
      <c r="A31" s="79" t="s">
        <v>182</v>
      </c>
      <c r="B31" s="79"/>
      <c r="C31" s="79"/>
      <c r="D31" s="79"/>
    </row>
  </sheetData>
  <sheetProtection algorithmName="SHA-512" hashValue="MsOzs11okLUlWsMcqe4hn/Es7u+AxJkFdUQqOjDPcDvnriQqTl11lyN4NWQiY/mwg1PXTgKM6IZl5gVQk/DPBQ==" saltValue="sS/O9jr+pfOsP/zAG/A//Q=="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TN-Liste_JBM</vt:lpstr>
      <vt:lpstr>Antrag_JBM</vt:lpstr>
      <vt:lpstr>Auszahlungsbescheid</vt:lpstr>
      <vt:lpstr>fAL</vt:lpstr>
      <vt:lpstr>Sachleistungen</vt:lpstr>
      <vt:lpstr>Betreuung&amp;Assistenz</vt:lpstr>
      <vt:lpstr>Bericht</vt:lpstr>
      <vt:lpstr>Ausfüllhilfe</vt:lpstr>
      <vt:lpstr>Themenschlüssel</vt:lpstr>
      <vt:lpstr>Antrag_JBM!Druckbereich</vt:lpstr>
      <vt:lpstr>Auszahlungsbescheid!Druckbereich</vt:lpstr>
      <vt:lpstr>'TN-Liste_JBM'!Druckbereich</vt:lpstr>
      <vt:lpstr>Kennzeichen</vt:lpstr>
      <vt:lpstr>Themenschwerpunkte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Daniela Fischer</cp:lastModifiedBy>
  <cp:lastPrinted>2018-12-06T10:02:28Z</cp:lastPrinted>
  <dcterms:created xsi:type="dcterms:W3CDTF">2009-01-16T09:25:25Z</dcterms:created>
  <dcterms:modified xsi:type="dcterms:W3CDTF">2018-12-11T12:23:39Z</dcterms:modified>
</cp:coreProperties>
</file>